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190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poziom'!$AN$61:$BC$82</definedName>
  </definedNames>
  <calcPr calcId="145621"/>
</workbook>
</file>

<file path=xl/calcChain.xml><?xml version="1.0" encoding="utf-8"?>
<calcChain xmlns="http://schemas.openxmlformats.org/spreadsheetml/2006/main">
  <c r="F56" i="1" l="1"/>
  <c r="E83" i="2" l="1"/>
  <c r="F83" i="2"/>
  <c r="E104" i="2" l="1"/>
  <c r="F104" i="2"/>
  <c r="F61" i="2"/>
  <c r="E61" i="2"/>
  <c r="F51" i="1" l="1"/>
  <c r="G51" i="1"/>
  <c r="H51" i="1"/>
  <c r="I51" i="1"/>
  <c r="E51" i="1" l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J54" i="1" l="1"/>
  <c r="K54" i="1"/>
  <c r="L54" i="1"/>
  <c r="M54" i="1"/>
  <c r="N54" i="1"/>
  <c r="J27" i="1" l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F10" i="1" l="1"/>
  <c r="F24" i="1" l="1"/>
  <c r="G24" i="1"/>
  <c r="H24" i="1"/>
  <c r="I24" i="1"/>
  <c r="F22" i="1"/>
  <c r="G22" i="1"/>
  <c r="H22" i="1"/>
  <c r="I22" i="1"/>
  <c r="F26" i="1"/>
  <c r="G26" i="1"/>
  <c r="H26" i="1"/>
  <c r="I26" i="1"/>
  <c r="F29" i="1"/>
  <c r="G29" i="1"/>
  <c r="H29" i="1"/>
  <c r="I29" i="1"/>
  <c r="F30" i="1"/>
  <c r="G30" i="1"/>
  <c r="H30" i="1"/>
  <c r="I30" i="1"/>
  <c r="F31" i="1"/>
  <c r="G31" i="1"/>
  <c r="H31" i="1"/>
  <c r="I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F35" i="1"/>
  <c r="G35" i="1"/>
  <c r="H35" i="1"/>
  <c r="I35" i="1"/>
  <c r="F36" i="1"/>
  <c r="G36" i="1"/>
  <c r="H36" i="1"/>
  <c r="I36" i="1"/>
  <c r="F42" i="1"/>
  <c r="G42" i="1"/>
  <c r="H42" i="1"/>
  <c r="I42" i="1"/>
  <c r="F43" i="1"/>
  <c r="G43" i="1"/>
  <c r="H43" i="1"/>
  <c r="I43" i="1"/>
  <c r="F44" i="1"/>
  <c r="G44" i="1"/>
  <c r="H44" i="1"/>
  <c r="I44" i="1"/>
  <c r="F37" i="1"/>
  <c r="G37" i="1"/>
  <c r="H37" i="1"/>
  <c r="I37" i="1"/>
  <c r="F45" i="1"/>
  <c r="G45" i="1"/>
  <c r="H45" i="1"/>
  <c r="I45" i="1"/>
  <c r="F38" i="1"/>
  <c r="G38" i="1"/>
  <c r="H38" i="1"/>
  <c r="I38" i="1"/>
  <c r="F53" i="1"/>
  <c r="G53" i="1"/>
  <c r="H53" i="1"/>
  <c r="I53" i="1"/>
  <c r="F34" i="1"/>
  <c r="G34" i="1"/>
  <c r="H34" i="1"/>
  <c r="I34" i="1"/>
  <c r="F46" i="1"/>
  <c r="G46" i="1"/>
  <c r="H46" i="1"/>
  <c r="I46" i="1"/>
  <c r="F47" i="1"/>
  <c r="G47" i="1"/>
  <c r="H47" i="1"/>
  <c r="I47" i="1"/>
  <c r="F50" i="1"/>
  <c r="G50" i="1"/>
  <c r="H50" i="1"/>
  <c r="I50" i="1"/>
  <c r="F52" i="1"/>
  <c r="G52" i="1"/>
  <c r="H52" i="1"/>
  <c r="I52" i="1"/>
  <c r="F39" i="1"/>
  <c r="G39" i="1"/>
  <c r="H39" i="1"/>
  <c r="I39" i="1"/>
  <c r="F40" i="1"/>
  <c r="G40" i="1"/>
  <c r="H40" i="1"/>
  <c r="I40" i="1"/>
  <c r="F41" i="1"/>
  <c r="G41" i="1"/>
  <c r="H41" i="1"/>
  <c r="I41" i="1"/>
  <c r="I10" i="1"/>
  <c r="H10" i="1"/>
  <c r="G10" i="1"/>
  <c r="F25" i="1"/>
  <c r="G25" i="1"/>
  <c r="H25" i="1"/>
  <c r="I25" i="1"/>
  <c r="F23" i="1"/>
  <c r="G23" i="1"/>
  <c r="H23" i="1"/>
  <c r="I23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16" i="1"/>
  <c r="G16" i="1"/>
  <c r="H16" i="1"/>
  <c r="I16" i="1"/>
  <c r="F9" i="1"/>
  <c r="G9" i="1"/>
  <c r="H9" i="1"/>
  <c r="I9" i="1"/>
  <c r="F11" i="1"/>
  <c r="G11" i="1"/>
  <c r="H11" i="1"/>
  <c r="I11" i="1"/>
  <c r="F12" i="1"/>
  <c r="G12" i="1"/>
  <c r="H12" i="1"/>
  <c r="I12" i="1"/>
  <c r="F13" i="1"/>
  <c r="G13" i="1"/>
  <c r="H13" i="1"/>
  <c r="I13" i="1"/>
  <c r="F8" i="1"/>
  <c r="G8" i="1"/>
  <c r="H8" i="1"/>
  <c r="I8" i="1"/>
  <c r="K14" i="1"/>
  <c r="K55" i="1" s="1"/>
  <c r="AJ14" i="1"/>
  <c r="AK14" i="1"/>
  <c r="AL14" i="1"/>
  <c r="AE14" i="1"/>
  <c r="AF14" i="1"/>
  <c r="AF55" i="1" s="1"/>
  <c r="AG14" i="1"/>
  <c r="Z14" i="1"/>
  <c r="AA14" i="1"/>
  <c r="AB14" i="1"/>
  <c r="AB55" i="1" s="1"/>
  <c r="U14" i="1"/>
  <c r="V14" i="1"/>
  <c r="W14" i="1"/>
  <c r="P14" i="1"/>
  <c r="Q14" i="1"/>
  <c r="R14" i="1"/>
  <c r="L14" i="1"/>
  <c r="M14" i="1"/>
  <c r="F96" i="2"/>
  <c r="E96" i="2"/>
  <c r="F42" i="2"/>
  <c r="E42" i="2"/>
  <c r="F25" i="2"/>
  <c r="E25" i="2"/>
  <c r="J14" i="1"/>
  <c r="O14" i="1"/>
  <c r="T14" i="1"/>
  <c r="Y14" i="1"/>
  <c r="AD14" i="1"/>
  <c r="AI14" i="1"/>
  <c r="AM14" i="1"/>
  <c r="AH14" i="1"/>
  <c r="AC14" i="1"/>
  <c r="X14" i="1"/>
  <c r="S14" i="1"/>
  <c r="N14" i="1"/>
  <c r="P55" i="1" l="1"/>
  <c r="AJ55" i="1"/>
  <c r="S56" i="1"/>
  <c r="AE55" i="1"/>
  <c r="J55" i="1"/>
  <c r="H32" i="1"/>
  <c r="G54" i="1"/>
  <c r="I54" i="1"/>
  <c r="F54" i="1"/>
  <c r="E29" i="1"/>
  <c r="H54" i="1"/>
  <c r="F32" i="1"/>
  <c r="F27" i="1"/>
  <c r="H27" i="1"/>
  <c r="E30" i="1"/>
  <c r="L55" i="1"/>
  <c r="X56" i="1"/>
  <c r="I27" i="1"/>
  <c r="G27" i="1"/>
  <c r="M55" i="1"/>
  <c r="E10" i="1"/>
  <c r="E26" i="1"/>
  <c r="E8" i="1"/>
  <c r="AL55" i="1"/>
  <c r="E40" i="1"/>
  <c r="E50" i="1"/>
  <c r="E47" i="1"/>
  <c r="E53" i="1"/>
  <c r="E38" i="1"/>
  <c r="E9" i="1"/>
  <c r="E44" i="1"/>
  <c r="E43" i="1"/>
  <c r="E36" i="1"/>
  <c r="AA55" i="1"/>
  <c r="E12" i="1"/>
  <c r="E19" i="1"/>
  <c r="AD55" i="1"/>
  <c r="G14" i="1"/>
  <c r="AM56" i="1"/>
  <c r="E45" i="1"/>
  <c r="E37" i="1"/>
  <c r="AH56" i="1"/>
  <c r="N56" i="1"/>
  <c r="E31" i="1"/>
  <c r="T55" i="1"/>
  <c r="I32" i="1"/>
  <c r="AG55" i="1"/>
  <c r="F14" i="1"/>
  <c r="E13" i="1"/>
  <c r="E11" i="1"/>
  <c r="E17" i="1"/>
  <c r="Y55" i="1"/>
  <c r="Q55" i="1"/>
  <c r="E41" i="1"/>
  <c r="E22" i="1"/>
  <c r="E24" i="1"/>
  <c r="E23" i="1"/>
  <c r="O55" i="1"/>
  <c r="AK55" i="1"/>
  <c r="I14" i="1"/>
  <c r="E16" i="1"/>
  <c r="E21" i="1"/>
  <c r="E20" i="1"/>
  <c r="E18" i="1"/>
  <c r="E25" i="1"/>
  <c r="G32" i="1"/>
  <c r="AC56" i="1"/>
  <c r="U55" i="1"/>
  <c r="H14" i="1"/>
  <c r="E35" i="1"/>
  <c r="Z55" i="1"/>
  <c r="V55" i="1"/>
  <c r="R55" i="1"/>
  <c r="AI55" i="1"/>
  <c r="W55" i="1"/>
  <c r="E46" i="1"/>
  <c r="E39" i="1"/>
  <c r="E52" i="1"/>
  <c r="E42" i="1"/>
  <c r="E34" i="1"/>
  <c r="AD56" i="1" l="1"/>
  <c r="E54" i="1"/>
  <c r="E32" i="1"/>
  <c r="E27" i="1"/>
  <c r="AI56" i="1"/>
  <c r="Y56" i="1"/>
  <c r="E14" i="1"/>
  <c r="E57" i="1"/>
  <c r="J56" i="1"/>
  <c r="T56" i="1"/>
  <c r="O56" i="1"/>
  <c r="G55" i="1"/>
  <c r="H55" i="1"/>
  <c r="I55" i="1"/>
  <c r="F55" i="1"/>
  <c r="E55" i="1" l="1"/>
</calcChain>
</file>

<file path=xl/sharedStrings.xml><?xml version="1.0" encoding="utf-8"?>
<sst xmlns="http://schemas.openxmlformats.org/spreadsheetml/2006/main" count="483" uniqueCount="125">
  <si>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</si>
  <si>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</si>
  <si>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</si>
  <si>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</si>
  <si>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</si>
  <si>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</si>
  <si>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</si>
  <si>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</si>
  <si>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</si>
  <si>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</si>
  <si>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</si>
  <si>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2,3,4</t>
  </si>
  <si>
    <t>Praktyki zawodowe</t>
  </si>
  <si>
    <t>razem</t>
  </si>
  <si>
    <t>GODZINY OGÓŁEM</t>
  </si>
  <si>
    <t>lab.</t>
  </si>
  <si>
    <t>Gramatyka kontrastywna języka angielskiego</t>
  </si>
  <si>
    <t>Praktyczna nauka języka angielskiego: fonetyka</t>
  </si>
  <si>
    <t>Praktyczna nauka języka angielskiego: zintegrowane sprawności językowe</t>
  </si>
  <si>
    <t>Gramatyka praktyczna i opisowa języka angielskiego</t>
  </si>
  <si>
    <t>Wychowanie fizyczne</t>
  </si>
  <si>
    <t>Seminarium licencjackie</t>
  </si>
  <si>
    <t>Praca dyplomowa</t>
  </si>
  <si>
    <t>Praktyczna nauka języka angielskiego: pisanie akademickie</t>
  </si>
  <si>
    <t>Elementy literatury angielskiej</t>
  </si>
  <si>
    <t>Elementy literatury amerykańskiej</t>
  </si>
  <si>
    <t>1,2,3,4</t>
  </si>
  <si>
    <t>Historia i kultura angielskiego obszaru językowego</t>
  </si>
  <si>
    <t>Historia i kultura amerykańskiego obszaru językowego</t>
  </si>
  <si>
    <t xml:space="preserve">Podstawy filozofii </t>
  </si>
  <si>
    <t xml:space="preserve">Psychologia </t>
  </si>
  <si>
    <t>ogólnouczelniane ograniczonego wyboru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</si>
  <si>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</si>
  <si>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</si>
  <si>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</si>
  <si>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</si>
  <si>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</si>
  <si>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</si>
  <si>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</si>
  <si>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</si>
  <si>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</si>
  <si>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</si>
  <si>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</si>
  <si>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</si>
  <si>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</si>
  <si>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</si>
  <si>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</si>
  <si>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</si>
  <si>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Nazwa przedmiotu</t>
  </si>
  <si>
    <t>Forma zajęć</t>
  </si>
  <si>
    <t>Punkty ECTS</t>
  </si>
  <si>
    <t>17.</t>
  </si>
  <si>
    <t>18.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</si>
  <si>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</si>
  <si>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</si>
  <si>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</si>
  <si>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</si>
  <si>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</si>
  <si>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</si>
  <si>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</si>
  <si>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kierunek: FILOLOGIA</t>
  </si>
  <si>
    <t>Praktyczna nauka języka angielskiego: konwersacje</t>
  </si>
  <si>
    <t>*</t>
  </si>
  <si>
    <t>wr.</t>
  </si>
  <si>
    <t>dr Beata Telążka</t>
  </si>
  <si>
    <t>SUMA GODZIN I ECTS</t>
  </si>
  <si>
    <t>Teksty użytkowe</t>
  </si>
  <si>
    <t>Praktyczna nauka języka angielskiego: słuchanie</t>
  </si>
  <si>
    <t>1,2,4</t>
  </si>
  <si>
    <t>1,2,3,4,5</t>
  </si>
  <si>
    <t>Elementy językoznawstwa</t>
  </si>
  <si>
    <t>Podstawy marketingu</t>
  </si>
  <si>
    <t xml:space="preserve">Tłumaczenia symultaniczne i konsekutywne </t>
  </si>
  <si>
    <t>Angielski w rozmowach handlowych i negocjacjach</t>
  </si>
  <si>
    <t>Angielski w technice i technologii</t>
  </si>
  <si>
    <t>Angielski w sądownictwie i przepisach prawnych</t>
  </si>
  <si>
    <t>Angielski w biurze, urzędach i administracji</t>
  </si>
  <si>
    <t xml:space="preserve">Angielski  w świadczeniach medycznych i pielęgnacyjnych </t>
  </si>
  <si>
    <t>Angielski w finansach i bankowości</t>
  </si>
  <si>
    <t>Angielski w hotelarstwie i gastronomii</t>
  </si>
  <si>
    <t>Tłumaczenie tekstów specjalistycznych: prawo, gospodarka</t>
  </si>
  <si>
    <t>Tłumaczenie tekstów specjalistycznych: technika, logistyka, ekonomia</t>
  </si>
  <si>
    <t>zal</t>
  </si>
  <si>
    <t>Wybrane zagadnienia z zakresu ekonomii</t>
  </si>
  <si>
    <t xml:space="preserve">Teoria komunikacji społecznej i interpersonalnej </t>
  </si>
  <si>
    <t>1,3,5</t>
  </si>
  <si>
    <t>Idiomy i czasowniki złożone</t>
  </si>
  <si>
    <t>Słownictwo</t>
  </si>
  <si>
    <t xml:space="preserve">Technologia informacyjna </t>
  </si>
  <si>
    <t>Liczba godzin</t>
  </si>
  <si>
    <t>w.</t>
  </si>
  <si>
    <t>c.</t>
  </si>
  <si>
    <t>zo</t>
  </si>
  <si>
    <t>inne</t>
  </si>
  <si>
    <t>Zarządzanie promocją</t>
  </si>
  <si>
    <t>Aktualności prasowe on-line krajów anglojęzycznych</t>
  </si>
  <si>
    <t xml:space="preserve">360 godzin </t>
  </si>
  <si>
    <t>360 godzin</t>
  </si>
  <si>
    <t>Gospodarka i rynek krajów anglojęzycznych</t>
  </si>
  <si>
    <t xml:space="preserve">Słownictwo </t>
  </si>
  <si>
    <t>ECTS OGÓŁEM</t>
  </si>
  <si>
    <t>1,2,3</t>
  </si>
  <si>
    <t>Technologia informacyjna</t>
  </si>
  <si>
    <t xml:space="preserve">Podstawy marketingu </t>
  </si>
  <si>
    <t>19.</t>
  </si>
  <si>
    <t>360 godz.</t>
  </si>
  <si>
    <t>Tłumaczenia symultaniczne i konsekutywne</t>
  </si>
  <si>
    <t>Autoprezentacja i wystapienia publiczne</t>
  </si>
  <si>
    <t>20.</t>
  </si>
  <si>
    <t>Autoprezentacja i wystąpienia publiczne</t>
  </si>
  <si>
    <t>dr Magdalena Baczyńska</t>
  </si>
  <si>
    <t>moduł specjalnościowy: FILOLOGIA ANGIELSKA Z JĘZYKIEM BIZNESU</t>
  </si>
  <si>
    <t>MODUŁ KSZTAŁCENIA SPECJALNOŚCIOWEGO:  liczba godzin 465, ECTS 65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</si>
  <si>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moduł specjalnościowy: filologia angielska z językiem biznesu (obowiązujący od roku akademickiego 2022/2023)</t>
  </si>
  <si>
    <t>(obowiązujący od roku akademickiego 2022/2023)</t>
  </si>
  <si>
    <t>Język obcy</t>
  </si>
  <si>
    <t>MODUŁ KSZTAŁCENIA KIERUNKOWEGO: PRZEDMIOTY OBOWIĄZKOWE  -  liczba godzin 510, ECTS 53</t>
  </si>
  <si>
    <t>MODUŁ KSZTAŁCENIA PODSTAWOWEGO: PRZEDMIOTY OBOWIĄZKOWE  - liczba godzin 795, ECTS 57</t>
  </si>
  <si>
    <t xml:space="preserve">MODUŁ KSZTAŁCENIA OGÓLNEGO: PRZEDMIOTY OBOWIĄZKOWE -  liczba godzin 120, ECTS 5   </t>
  </si>
  <si>
    <t>specjalnościowe biznesowe</t>
  </si>
  <si>
    <t xml:space="preserve"> Dziekan Wydziału Nauk Humanistycznych i Społecznych</t>
  </si>
  <si>
    <t xml:space="preserve">                                 Dziekan Wydziału Nauk Humanistycznych i Społecznych</t>
  </si>
  <si>
    <t>Harmonogram realizacji programu studiów stacjonarnych</t>
  </si>
  <si>
    <t>Semestralny harmonogram realizacji programu studiów stacjonarnych</t>
  </si>
  <si>
    <t>załącznik 1 do programu studiów Filologia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</si>
</sst>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/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2" fillId="0" borderId="4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38" xfId="0" applyFont="1" applyBorder="1"/>
    <xf numFmtId="0" fontId="2" fillId="0" borderId="4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7" xfId="0" applyFont="1" applyFill="1" applyBorder="1" applyAlignment="1">
      <alignment vertical="center" wrapText="1"/>
    </xf>
    <xf numFmtId="0" fontId="2" fillId="0" borderId="57" xfId="0" applyFont="1" applyBorder="1"/>
    <xf numFmtId="0" fontId="2" fillId="0" borderId="5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45" xfId="0" applyFont="1" applyBorder="1"/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5" borderId="0" xfId="0" applyFont="1" applyFill="1"/>
    <xf numFmtId="0" fontId="2" fillId="6" borderId="31" xfId="0" applyFont="1" applyFill="1" applyBorder="1" applyAlignment="1">
      <alignment vertical="center" wrapText="1"/>
    </xf>
    <xf numFmtId="0" fontId="2" fillId="6" borderId="29" xfId="0" applyFont="1" applyFill="1" applyBorder="1" applyAlignment="1">
      <alignment vertical="center" wrapText="1"/>
    </xf>
    <xf numFmtId="0" fontId="2" fillId="6" borderId="37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4" borderId="60" xfId="0" applyFont="1" applyFill="1" applyBorder="1" applyAlignment="1">
      <alignment vertical="center" wrapText="1"/>
    </xf>
    <xf numFmtId="0" fontId="2" fillId="0" borderId="5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6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4" borderId="0" xfId="0" applyFont="1" applyFill="1" applyBorder="1"/>
    <xf numFmtId="0" fontId="4" fillId="4" borderId="0" xfId="0" applyFont="1" applyFill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/>
    </xf>
    <xf numFmtId="0" fontId="1" fillId="0" borderId="0" xfId="0" applyFont="1" applyAlignme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7" fillId="2" borderId="55" xfId="0" applyFont="1" applyFill="1" applyBorder="1" applyAlignment="1">
      <alignment horizontal="left"/>
    </xf>
    <xf numFmtId="0" fontId="7" fillId="2" borderId="53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6" borderId="19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CCCCFF"/>
      <color rgb="FFB2B2B2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K6" sqref="K6"/>
    </sheetView>
  </sheetViews>
  <sheetFormatPr defaultColWidth="9.140625" defaultRowHeight="12.75" x14ac:dyDescent="0.2"/>
  <cols>
    <col min="1" max="1" width="3.7109375" style="1" customWidth="1"/>
    <col min="2" max="2" width="53.140625" style="1" customWidth="1"/>
    <col min="3" max="3" width="10" style="1" customWidth="1"/>
    <col min="4" max="4" width="10.5703125" style="1" customWidth="1"/>
    <col min="5" max="5" width="9.42578125" style="1" customWidth="1"/>
    <col min="6" max="6" width="10.5703125" style="1" customWidth="1"/>
    <col min="7" max="16384" width="9.140625" style="1"/>
  </cols>
  <sheetData>
    <row r="1" spans="1:6" ht="15.75" customHeight="1" x14ac:dyDescent="0.2">
      <c r="A1" s="137"/>
      <c r="B1" s="289" t="s">
        <v>124</v>
      </c>
      <c r="C1" s="289"/>
      <c r="D1" s="289"/>
      <c r="E1" s="289"/>
      <c r="F1" s="289"/>
    </row>
    <row r="2" spans="1:6" ht="16.5" customHeight="1" x14ac:dyDescent="0.2">
      <c r="A2" s="290" t="s">
        <v>123</v>
      </c>
      <c r="B2" s="290"/>
      <c r="C2" s="290"/>
      <c r="D2" s="290"/>
      <c r="E2" s="290"/>
      <c r="F2" s="290"/>
    </row>
    <row r="3" spans="1:6" ht="17.25" customHeight="1" x14ac:dyDescent="0.2">
      <c r="A3" s="290" t="s">
        <v>60</v>
      </c>
      <c r="B3" s="290"/>
      <c r="C3" s="290"/>
      <c r="D3" s="290"/>
      <c r="E3" s="290"/>
      <c r="F3" s="290"/>
    </row>
    <row r="4" spans="1:6" ht="15" customHeight="1" x14ac:dyDescent="0.2">
      <c r="A4" s="288" t="s">
        <v>111</v>
      </c>
      <c r="B4" s="288"/>
      <c r="C4" s="288"/>
      <c r="D4" s="288"/>
      <c r="E4" s="288"/>
      <c r="F4" s="288"/>
    </row>
    <row r="5" spans="1:6" ht="12.75" customHeight="1" x14ac:dyDescent="0.2">
      <c r="A5" s="288" t="s">
        <v>114</v>
      </c>
      <c r="B5" s="288"/>
      <c r="C5" s="288"/>
      <c r="D5" s="288"/>
      <c r="E5" s="288"/>
      <c r="F5" s="288"/>
    </row>
    <row r="6" spans="1:6" ht="15.75" customHeight="1" thickBot="1" x14ac:dyDescent="0.25">
      <c r="A6" s="249"/>
      <c r="B6" s="249"/>
      <c r="C6" s="249"/>
      <c r="D6" s="249"/>
      <c r="E6" s="249"/>
      <c r="F6" s="249"/>
    </row>
    <row r="7" spans="1:6" ht="24" customHeight="1" thickBot="1" x14ac:dyDescent="0.25">
      <c r="A7" s="55" t="s">
        <v>0</v>
      </c>
      <c r="B7" s="53" t="s">
        <v>48</v>
      </c>
      <c r="C7" s="56" t="s">
        <v>49</v>
      </c>
      <c r="D7" s="55" t="s">
        <v>2</v>
      </c>
      <c r="E7" s="55" t="s">
        <v>89</v>
      </c>
      <c r="F7" s="55" t="s">
        <v>50</v>
      </c>
    </row>
    <row r="8" spans="1:6" x14ac:dyDescent="0.2">
      <c r="A8" s="161" t="s">
        <v>32</v>
      </c>
      <c r="B8" s="222" t="s">
        <v>23</v>
      </c>
      <c r="C8" s="152" t="s">
        <v>15</v>
      </c>
      <c r="D8" s="153" t="s">
        <v>92</v>
      </c>
      <c r="E8" s="153">
        <v>30</v>
      </c>
      <c r="F8" s="223">
        <v>2</v>
      </c>
    </row>
    <row r="9" spans="1:6" x14ac:dyDescent="0.2">
      <c r="A9" s="143" t="s">
        <v>33</v>
      </c>
      <c r="B9" s="224" t="s">
        <v>61</v>
      </c>
      <c r="C9" s="154" t="s">
        <v>15</v>
      </c>
      <c r="D9" s="142" t="s">
        <v>92</v>
      </c>
      <c r="E9" s="147">
        <v>30</v>
      </c>
      <c r="F9" s="225">
        <v>2</v>
      </c>
    </row>
    <row r="10" spans="1:6" x14ac:dyDescent="0.2">
      <c r="A10" s="143" t="s">
        <v>34</v>
      </c>
      <c r="B10" s="224" t="s">
        <v>17</v>
      </c>
      <c r="C10" s="154" t="s">
        <v>15</v>
      </c>
      <c r="D10" s="142" t="s">
        <v>92</v>
      </c>
      <c r="E10" s="147">
        <v>30</v>
      </c>
      <c r="F10" s="225">
        <v>2</v>
      </c>
    </row>
    <row r="11" spans="1:6" x14ac:dyDescent="0.2">
      <c r="A11" s="139" t="s">
        <v>35</v>
      </c>
      <c r="B11" s="224" t="s">
        <v>67</v>
      </c>
      <c r="C11" s="154" t="s">
        <v>15</v>
      </c>
      <c r="D11" s="142" t="s">
        <v>92</v>
      </c>
      <c r="E11" s="147">
        <v>30</v>
      </c>
      <c r="F11" s="225">
        <v>2</v>
      </c>
    </row>
    <row r="12" spans="1:6" ht="14.25" customHeight="1" x14ac:dyDescent="0.2">
      <c r="A12" s="143" t="s">
        <v>36</v>
      </c>
      <c r="B12" s="224" t="s">
        <v>18</v>
      </c>
      <c r="C12" s="154" t="s">
        <v>15</v>
      </c>
      <c r="D12" s="142" t="s">
        <v>92</v>
      </c>
      <c r="E12" s="147">
        <v>60</v>
      </c>
      <c r="F12" s="225">
        <v>4</v>
      </c>
    </row>
    <row r="13" spans="1:6" x14ac:dyDescent="0.2">
      <c r="A13" s="143" t="s">
        <v>37</v>
      </c>
      <c r="B13" s="226" t="s">
        <v>19</v>
      </c>
      <c r="C13" s="155" t="s">
        <v>90</v>
      </c>
      <c r="D13" s="142" t="s">
        <v>92</v>
      </c>
      <c r="E13" s="147">
        <v>30</v>
      </c>
      <c r="F13" s="225">
        <v>2</v>
      </c>
    </row>
    <row r="14" spans="1:6" x14ac:dyDescent="0.2">
      <c r="A14" s="139" t="s">
        <v>38</v>
      </c>
      <c r="B14" s="226" t="s">
        <v>19</v>
      </c>
      <c r="C14" s="155" t="s">
        <v>63</v>
      </c>
      <c r="D14" s="142" t="s">
        <v>92</v>
      </c>
      <c r="E14" s="147">
        <v>30</v>
      </c>
      <c r="F14" s="225">
        <v>3</v>
      </c>
    </row>
    <row r="15" spans="1:6" x14ac:dyDescent="0.2">
      <c r="A15" s="143" t="s">
        <v>39</v>
      </c>
      <c r="B15" s="227" t="s">
        <v>84</v>
      </c>
      <c r="C15" s="155" t="s">
        <v>90</v>
      </c>
      <c r="D15" s="142" t="s">
        <v>92</v>
      </c>
      <c r="E15" s="147">
        <v>15</v>
      </c>
      <c r="F15" s="225">
        <v>1</v>
      </c>
    </row>
    <row r="16" spans="1:6" x14ac:dyDescent="0.2">
      <c r="A16" s="143" t="s">
        <v>40</v>
      </c>
      <c r="B16" s="227" t="s">
        <v>84</v>
      </c>
      <c r="C16" s="155" t="s">
        <v>91</v>
      </c>
      <c r="D16" s="142" t="s">
        <v>92</v>
      </c>
      <c r="E16" s="147">
        <v>15</v>
      </c>
      <c r="F16" s="225">
        <v>1</v>
      </c>
    </row>
    <row r="17" spans="1:6" x14ac:dyDescent="0.2">
      <c r="A17" s="139" t="s">
        <v>41</v>
      </c>
      <c r="B17" s="227" t="s">
        <v>29</v>
      </c>
      <c r="C17" s="155" t="s">
        <v>90</v>
      </c>
      <c r="D17" s="63" t="s">
        <v>6</v>
      </c>
      <c r="E17" s="147">
        <v>15</v>
      </c>
      <c r="F17" s="225">
        <v>2</v>
      </c>
    </row>
    <row r="18" spans="1:6" x14ac:dyDescent="0.2">
      <c r="A18" s="143" t="s">
        <v>42</v>
      </c>
      <c r="B18" s="227" t="s">
        <v>29</v>
      </c>
      <c r="C18" s="155" t="s">
        <v>91</v>
      </c>
      <c r="D18" s="142" t="s">
        <v>92</v>
      </c>
      <c r="E18" s="147">
        <v>15</v>
      </c>
      <c r="F18" s="225">
        <v>1</v>
      </c>
    </row>
    <row r="19" spans="1:6" x14ac:dyDescent="0.2">
      <c r="A19" s="143" t="s">
        <v>43</v>
      </c>
      <c r="B19" s="228" t="s">
        <v>102</v>
      </c>
      <c r="C19" s="155" t="s">
        <v>63</v>
      </c>
      <c r="D19" s="142" t="s">
        <v>92</v>
      </c>
      <c r="E19" s="147">
        <v>30</v>
      </c>
      <c r="F19" s="225">
        <v>2</v>
      </c>
    </row>
    <row r="20" spans="1:6" x14ac:dyDescent="0.2">
      <c r="A20" s="139" t="s">
        <v>44</v>
      </c>
      <c r="B20" s="229" t="s">
        <v>20</v>
      </c>
      <c r="C20" s="155" t="s">
        <v>91</v>
      </c>
      <c r="D20" s="142" t="s">
        <v>92</v>
      </c>
      <c r="E20" s="147">
        <v>30</v>
      </c>
      <c r="F20" s="225"/>
    </row>
    <row r="21" spans="1:6" x14ac:dyDescent="0.2">
      <c r="A21" s="143" t="s">
        <v>45</v>
      </c>
      <c r="B21" s="227" t="s">
        <v>103</v>
      </c>
      <c r="C21" s="155" t="s">
        <v>90</v>
      </c>
      <c r="D21" s="63" t="s">
        <v>6</v>
      </c>
      <c r="E21" s="147">
        <v>15</v>
      </c>
      <c r="F21" s="225">
        <v>2</v>
      </c>
    </row>
    <row r="22" spans="1:6" x14ac:dyDescent="0.2">
      <c r="A22" s="143" t="s">
        <v>46</v>
      </c>
      <c r="B22" s="227" t="s">
        <v>103</v>
      </c>
      <c r="C22" s="155" t="s">
        <v>63</v>
      </c>
      <c r="D22" s="147" t="s">
        <v>92</v>
      </c>
      <c r="E22" s="147">
        <v>15</v>
      </c>
      <c r="F22" s="225">
        <v>1</v>
      </c>
    </row>
    <row r="23" spans="1:6" x14ac:dyDescent="0.2">
      <c r="A23" s="139" t="s">
        <v>47</v>
      </c>
      <c r="B23" s="229" t="s">
        <v>87</v>
      </c>
      <c r="C23" s="230" t="s">
        <v>63</v>
      </c>
      <c r="D23" s="231" t="s">
        <v>92</v>
      </c>
      <c r="E23" s="231">
        <v>15</v>
      </c>
      <c r="F23" s="232">
        <v>1</v>
      </c>
    </row>
    <row r="24" spans="1:6" ht="13.5" thickBot="1" x14ac:dyDescent="0.25">
      <c r="A24" s="149" t="s">
        <v>51</v>
      </c>
      <c r="B24" s="233" t="s">
        <v>66</v>
      </c>
      <c r="C24" s="234" t="s">
        <v>63</v>
      </c>
      <c r="D24" s="235" t="s">
        <v>92</v>
      </c>
      <c r="E24" s="235">
        <v>15</v>
      </c>
      <c r="F24" s="236">
        <v>2</v>
      </c>
    </row>
    <row r="25" spans="1:6" ht="15" customHeight="1" thickBot="1" x14ac:dyDescent="0.25">
      <c r="A25" s="292" t="s">
        <v>53</v>
      </c>
      <c r="B25" s="293"/>
      <c r="C25" s="293"/>
      <c r="D25" s="294"/>
      <c r="E25" s="57">
        <f>SUM(E8:E24)</f>
        <v>420</v>
      </c>
      <c r="F25" s="58">
        <f>SUM(F8:F24)</f>
        <v>30</v>
      </c>
    </row>
    <row r="26" spans="1:6" ht="14.25" customHeight="1" thickBot="1" x14ac:dyDescent="0.25">
      <c r="A26" s="298" t="s">
        <v>54</v>
      </c>
      <c r="B26" s="296"/>
      <c r="C26" s="293"/>
      <c r="D26" s="296"/>
      <c r="E26" s="297"/>
      <c r="F26" s="58">
        <v>12</v>
      </c>
    </row>
    <row r="27" spans="1:6" x14ac:dyDescent="0.2">
      <c r="A27" s="161" t="s">
        <v>32</v>
      </c>
      <c r="B27" s="224" t="s">
        <v>23</v>
      </c>
      <c r="C27" s="152" t="s">
        <v>15</v>
      </c>
      <c r="D27" s="153" t="s">
        <v>92</v>
      </c>
      <c r="E27" s="141">
        <v>30</v>
      </c>
      <c r="F27" s="142">
        <v>2</v>
      </c>
    </row>
    <row r="28" spans="1:6" x14ac:dyDescent="0.2">
      <c r="A28" s="139" t="s">
        <v>33</v>
      </c>
      <c r="B28" s="224" t="s">
        <v>61</v>
      </c>
      <c r="C28" s="154" t="s">
        <v>15</v>
      </c>
      <c r="D28" s="63" t="s">
        <v>6</v>
      </c>
      <c r="E28" s="146">
        <v>30</v>
      </c>
      <c r="F28" s="147">
        <v>3</v>
      </c>
    </row>
    <row r="29" spans="1:6" x14ac:dyDescent="0.2">
      <c r="A29" s="139" t="s">
        <v>34</v>
      </c>
      <c r="B29" s="224" t="s">
        <v>17</v>
      </c>
      <c r="C29" s="154" t="s">
        <v>15</v>
      </c>
      <c r="D29" s="142" t="s">
        <v>92</v>
      </c>
      <c r="E29" s="146">
        <v>30</v>
      </c>
      <c r="F29" s="147">
        <v>2</v>
      </c>
    </row>
    <row r="30" spans="1:6" x14ac:dyDescent="0.2">
      <c r="A30" s="139" t="s">
        <v>35</v>
      </c>
      <c r="B30" s="224" t="s">
        <v>67</v>
      </c>
      <c r="C30" s="154" t="s">
        <v>15</v>
      </c>
      <c r="D30" s="142" t="s">
        <v>92</v>
      </c>
      <c r="E30" s="146">
        <v>30</v>
      </c>
      <c r="F30" s="147">
        <v>2</v>
      </c>
    </row>
    <row r="31" spans="1:6" ht="14.25" customHeight="1" x14ac:dyDescent="0.2">
      <c r="A31" s="139" t="s">
        <v>36</v>
      </c>
      <c r="B31" s="224" t="s">
        <v>18</v>
      </c>
      <c r="C31" s="154" t="s">
        <v>15</v>
      </c>
      <c r="D31" s="142" t="s">
        <v>92</v>
      </c>
      <c r="E31" s="146">
        <v>60</v>
      </c>
      <c r="F31" s="147">
        <v>4</v>
      </c>
    </row>
    <row r="32" spans="1:6" x14ac:dyDescent="0.2">
      <c r="A32" s="139" t="s">
        <v>37</v>
      </c>
      <c r="B32" s="228" t="s">
        <v>115</v>
      </c>
      <c r="C32" s="155" t="s">
        <v>63</v>
      </c>
      <c r="D32" s="142" t="s">
        <v>92</v>
      </c>
      <c r="E32" s="146">
        <v>30</v>
      </c>
      <c r="F32" s="147">
        <v>2</v>
      </c>
    </row>
    <row r="33" spans="1:6" x14ac:dyDescent="0.2">
      <c r="A33" s="139" t="s">
        <v>38</v>
      </c>
      <c r="B33" s="226" t="s">
        <v>19</v>
      </c>
      <c r="C33" s="155" t="s">
        <v>90</v>
      </c>
      <c r="D33" s="63" t="s">
        <v>6</v>
      </c>
      <c r="E33" s="146">
        <v>30</v>
      </c>
      <c r="F33" s="147">
        <v>3</v>
      </c>
    </row>
    <row r="34" spans="1:6" x14ac:dyDescent="0.2">
      <c r="A34" s="139" t="s">
        <v>39</v>
      </c>
      <c r="B34" s="226" t="s">
        <v>19</v>
      </c>
      <c r="C34" s="155" t="s">
        <v>63</v>
      </c>
      <c r="D34" s="142" t="s">
        <v>92</v>
      </c>
      <c r="E34" s="146">
        <v>30</v>
      </c>
      <c r="F34" s="147">
        <v>2</v>
      </c>
    </row>
    <row r="35" spans="1:6" x14ac:dyDescent="0.2">
      <c r="A35" s="139" t="s">
        <v>41</v>
      </c>
      <c r="B35" s="87" t="s">
        <v>30</v>
      </c>
      <c r="C35" s="155" t="s">
        <v>90</v>
      </c>
      <c r="D35" s="63" t="s">
        <v>6</v>
      </c>
      <c r="E35" s="146">
        <v>15</v>
      </c>
      <c r="F35" s="147">
        <v>2</v>
      </c>
    </row>
    <row r="36" spans="1:6" x14ac:dyDescent="0.2">
      <c r="A36" s="139" t="s">
        <v>42</v>
      </c>
      <c r="B36" s="224" t="s">
        <v>30</v>
      </c>
      <c r="C36" s="155" t="s">
        <v>91</v>
      </c>
      <c r="D36" s="156" t="s">
        <v>92</v>
      </c>
      <c r="E36" s="146">
        <v>30</v>
      </c>
      <c r="F36" s="147">
        <v>2</v>
      </c>
    </row>
    <row r="37" spans="1:6" x14ac:dyDescent="0.2">
      <c r="A37" s="139" t="s">
        <v>43</v>
      </c>
      <c r="B37" s="228" t="s">
        <v>20</v>
      </c>
      <c r="C37" s="155" t="s">
        <v>91</v>
      </c>
      <c r="D37" s="142" t="s">
        <v>92</v>
      </c>
      <c r="E37" s="146">
        <v>30</v>
      </c>
      <c r="F37" s="147"/>
    </row>
    <row r="38" spans="1:6" x14ac:dyDescent="0.2">
      <c r="A38" s="139" t="s">
        <v>44</v>
      </c>
      <c r="B38" s="238" t="s">
        <v>79</v>
      </c>
      <c r="C38" s="155" t="s">
        <v>63</v>
      </c>
      <c r="D38" s="142" t="s">
        <v>92</v>
      </c>
      <c r="E38" s="146">
        <v>15</v>
      </c>
      <c r="F38" s="147">
        <v>1</v>
      </c>
    </row>
    <row r="39" spans="1:6" ht="12.75" customHeight="1" x14ac:dyDescent="0.2">
      <c r="A39" s="139" t="s">
        <v>45</v>
      </c>
      <c r="B39" s="238" t="s">
        <v>95</v>
      </c>
      <c r="C39" s="155" t="s">
        <v>15</v>
      </c>
      <c r="D39" s="142" t="s">
        <v>92</v>
      </c>
      <c r="E39" s="146">
        <v>30</v>
      </c>
      <c r="F39" s="147">
        <v>2</v>
      </c>
    </row>
    <row r="40" spans="1:6" ht="12.75" customHeight="1" x14ac:dyDescent="0.2">
      <c r="A40" s="143" t="s">
        <v>46</v>
      </c>
      <c r="B40" s="238" t="s">
        <v>66</v>
      </c>
      <c r="C40" s="237" t="s">
        <v>63</v>
      </c>
      <c r="D40" s="147" t="s">
        <v>92</v>
      </c>
      <c r="E40" s="146">
        <v>30</v>
      </c>
      <c r="F40" s="147">
        <v>2</v>
      </c>
    </row>
    <row r="41" spans="1:6" ht="13.5" thickBot="1" x14ac:dyDescent="0.25">
      <c r="A41" s="139" t="s">
        <v>47</v>
      </c>
      <c r="B41" s="238" t="s">
        <v>87</v>
      </c>
      <c r="C41" s="157" t="s">
        <v>63</v>
      </c>
      <c r="D41" s="158" t="s">
        <v>92</v>
      </c>
      <c r="E41" s="146">
        <v>15</v>
      </c>
      <c r="F41" s="147">
        <v>1</v>
      </c>
    </row>
    <row r="42" spans="1:6" ht="14.25" customHeight="1" thickBot="1" x14ac:dyDescent="0.25">
      <c r="A42" s="298" t="s">
        <v>55</v>
      </c>
      <c r="B42" s="296"/>
      <c r="C42" s="296"/>
      <c r="D42" s="297"/>
      <c r="E42" s="59">
        <f>SUM(E27:E41)</f>
        <v>435</v>
      </c>
      <c r="F42" s="60">
        <f>SUM(F27:F41)</f>
        <v>30</v>
      </c>
    </row>
    <row r="43" spans="1:6" ht="15" customHeight="1" thickBot="1" x14ac:dyDescent="0.25">
      <c r="A43" s="298" t="s">
        <v>54</v>
      </c>
      <c r="B43" s="296"/>
      <c r="C43" s="296"/>
      <c r="D43" s="296"/>
      <c r="E43" s="297"/>
      <c r="F43" s="60">
        <v>8</v>
      </c>
    </row>
    <row r="44" spans="1:6" x14ac:dyDescent="0.2">
      <c r="A44" s="139" t="s">
        <v>32</v>
      </c>
      <c r="B44" s="144" t="s">
        <v>23</v>
      </c>
      <c r="C44" s="142" t="s">
        <v>15</v>
      </c>
      <c r="D44" s="142" t="s">
        <v>92</v>
      </c>
      <c r="E44" s="141">
        <v>30</v>
      </c>
      <c r="F44" s="153">
        <v>2</v>
      </c>
    </row>
    <row r="45" spans="1:6" x14ac:dyDescent="0.2">
      <c r="A45" s="139" t="s">
        <v>33</v>
      </c>
      <c r="B45" s="144" t="s">
        <v>61</v>
      </c>
      <c r="C45" s="142" t="s">
        <v>15</v>
      </c>
      <c r="D45" s="142" t="s">
        <v>92</v>
      </c>
      <c r="E45" s="146">
        <v>30</v>
      </c>
      <c r="F45" s="147">
        <v>2</v>
      </c>
    </row>
    <row r="46" spans="1:6" x14ac:dyDescent="0.2">
      <c r="A46" s="139" t="s">
        <v>34</v>
      </c>
      <c r="B46" s="144" t="s">
        <v>17</v>
      </c>
      <c r="C46" s="142" t="s">
        <v>15</v>
      </c>
      <c r="D46" s="142" t="s">
        <v>92</v>
      </c>
      <c r="E46" s="146">
        <v>15</v>
      </c>
      <c r="F46" s="147">
        <v>1</v>
      </c>
    </row>
    <row r="47" spans="1:6" x14ac:dyDescent="0.2">
      <c r="A47" s="139" t="s">
        <v>35</v>
      </c>
      <c r="B47" s="144" t="s">
        <v>67</v>
      </c>
      <c r="C47" s="142" t="s">
        <v>15</v>
      </c>
      <c r="D47" s="142" t="s">
        <v>92</v>
      </c>
      <c r="E47" s="146">
        <v>30</v>
      </c>
      <c r="F47" s="147">
        <v>2</v>
      </c>
    </row>
    <row r="48" spans="1:6" ht="14.25" customHeight="1" x14ac:dyDescent="0.2">
      <c r="A48" s="139" t="s">
        <v>36</v>
      </c>
      <c r="B48" s="144" t="s">
        <v>18</v>
      </c>
      <c r="C48" s="142" t="s">
        <v>15</v>
      </c>
      <c r="D48" s="63" t="s">
        <v>6</v>
      </c>
      <c r="E48" s="146">
        <v>30</v>
      </c>
      <c r="F48" s="147">
        <v>3</v>
      </c>
    </row>
    <row r="49" spans="1:6" x14ac:dyDescent="0.2">
      <c r="A49" s="139" t="s">
        <v>37</v>
      </c>
      <c r="B49" s="148" t="s">
        <v>115</v>
      </c>
      <c r="C49" s="147" t="s">
        <v>63</v>
      </c>
      <c r="D49" s="142" t="s">
        <v>92</v>
      </c>
      <c r="E49" s="146">
        <v>30</v>
      </c>
      <c r="F49" s="147">
        <v>2</v>
      </c>
    </row>
    <row r="50" spans="1:6" x14ac:dyDescent="0.2">
      <c r="A50" s="139" t="s">
        <v>38</v>
      </c>
      <c r="B50" s="159" t="s">
        <v>24</v>
      </c>
      <c r="C50" s="147" t="s">
        <v>90</v>
      </c>
      <c r="D50" s="63" t="s">
        <v>6</v>
      </c>
      <c r="E50" s="146">
        <v>15</v>
      </c>
      <c r="F50" s="147">
        <v>2</v>
      </c>
    </row>
    <row r="51" spans="1:6" x14ac:dyDescent="0.2">
      <c r="A51" s="139" t="s">
        <v>39</v>
      </c>
      <c r="B51" s="159" t="s">
        <v>24</v>
      </c>
      <c r="C51" s="147" t="s">
        <v>63</v>
      </c>
      <c r="D51" s="142" t="s">
        <v>92</v>
      </c>
      <c r="E51" s="146">
        <v>15</v>
      </c>
      <c r="F51" s="147">
        <v>1</v>
      </c>
    </row>
    <row r="52" spans="1:6" x14ac:dyDescent="0.2">
      <c r="A52" s="139" t="s">
        <v>40</v>
      </c>
      <c r="B52" s="145" t="s">
        <v>27</v>
      </c>
      <c r="C52" s="147" t="s">
        <v>90</v>
      </c>
      <c r="D52" s="63" t="s">
        <v>6</v>
      </c>
      <c r="E52" s="146">
        <v>15</v>
      </c>
      <c r="F52" s="147">
        <v>2</v>
      </c>
    </row>
    <row r="53" spans="1:6" x14ac:dyDescent="0.2">
      <c r="A53" s="139" t="s">
        <v>41</v>
      </c>
      <c r="B53" s="145" t="s">
        <v>27</v>
      </c>
      <c r="C53" s="147" t="s">
        <v>63</v>
      </c>
      <c r="D53" s="142" t="s">
        <v>92</v>
      </c>
      <c r="E53" s="146">
        <v>15</v>
      </c>
      <c r="F53" s="147">
        <v>1</v>
      </c>
    </row>
    <row r="54" spans="1:6" x14ac:dyDescent="0.2">
      <c r="A54" s="139" t="s">
        <v>42</v>
      </c>
      <c r="B54" s="145" t="s">
        <v>19</v>
      </c>
      <c r="C54" s="147" t="s">
        <v>90</v>
      </c>
      <c r="D54" s="142" t="s">
        <v>92</v>
      </c>
      <c r="E54" s="146">
        <v>15</v>
      </c>
      <c r="F54" s="147">
        <v>1</v>
      </c>
    </row>
    <row r="55" spans="1:6" x14ac:dyDescent="0.2">
      <c r="A55" s="139" t="s">
        <v>43</v>
      </c>
      <c r="B55" s="145" t="s">
        <v>19</v>
      </c>
      <c r="C55" s="147" t="s">
        <v>63</v>
      </c>
      <c r="D55" s="142" t="s">
        <v>92</v>
      </c>
      <c r="E55" s="146">
        <v>30</v>
      </c>
      <c r="F55" s="147">
        <v>2</v>
      </c>
    </row>
    <row r="56" spans="1:6" x14ac:dyDescent="0.2">
      <c r="A56" s="139" t="s">
        <v>44</v>
      </c>
      <c r="B56" s="160" t="s">
        <v>77</v>
      </c>
      <c r="C56" s="147" t="s">
        <v>63</v>
      </c>
      <c r="D56" s="142" t="s">
        <v>92</v>
      </c>
      <c r="E56" s="146">
        <v>15</v>
      </c>
      <c r="F56" s="147">
        <v>1</v>
      </c>
    </row>
    <row r="57" spans="1:6" x14ac:dyDescent="0.2">
      <c r="A57" s="139" t="s">
        <v>45</v>
      </c>
      <c r="B57" s="160" t="s">
        <v>94</v>
      </c>
      <c r="C57" s="147" t="s">
        <v>63</v>
      </c>
      <c r="D57" s="142" t="s">
        <v>92</v>
      </c>
      <c r="E57" s="146">
        <v>30</v>
      </c>
      <c r="F57" s="147">
        <v>2</v>
      </c>
    </row>
    <row r="58" spans="1:6" x14ac:dyDescent="0.2">
      <c r="A58" s="139" t="s">
        <v>46</v>
      </c>
      <c r="B58" s="135" t="s">
        <v>83</v>
      </c>
      <c r="C58" s="147" t="s">
        <v>90</v>
      </c>
      <c r="D58" s="63" t="s">
        <v>6</v>
      </c>
      <c r="E58" s="146">
        <v>30</v>
      </c>
      <c r="F58" s="147">
        <v>3</v>
      </c>
    </row>
    <row r="59" spans="1:6" x14ac:dyDescent="0.2">
      <c r="A59" s="139" t="s">
        <v>47</v>
      </c>
      <c r="B59" s="135" t="s">
        <v>83</v>
      </c>
      <c r="C59" s="147" t="s">
        <v>63</v>
      </c>
      <c r="D59" s="147" t="s">
        <v>92</v>
      </c>
      <c r="E59" s="146">
        <v>15</v>
      </c>
      <c r="F59" s="147">
        <v>2</v>
      </c>
    </row>
    <row r="60" spans="1:6" ht="13.5" thickBot="1" x14ac:dyDescent="0.25">
      <c r="A60" s="139" t="s">
        <v>51</v>
      </c>
      <c r="B60" s="240" t="s">
        <v>87</v>
      </c>
      <c r="C60" s="166" t="s">
        <v>63</v>
      </c>
      <c r="D60" s="158" t="s">
        <v>92</v>
      </c>
      <c r="E60" s="141">
        <v>15</v>
      </c>
      <c r="F60" s="142">
        <v>1</v>
      </c>
    </row>
    <row r="61" spans="1:6" ht="13.5" thickBot="1" x14ac:dyDescent="0.25">
      <c r="A61" s="298" t="s">
        <v>56</v>
      </c>
      <c r="B61" s="296"/>
      <c r="C61" s="296"/>
      <c r="D61" s="297"/>
      <c r="E61" s="59">
        <f>SUM(E44:E60)</f>
        <v>375</v>
      </c>
      <c r="F61" s="58">
        <f>SUM(F44:F60)</f>
        <v>30</v>
      </c>
    </row>
    <row r="62" spans="1:6" ht="15.75" customHeight="1" thickBot="1" x14ac:dyDescent="0.25">
      <c r="A62" s="298" t="s">
        <v>54</v>
      </c>
      <c r="B62" s="296"/>
      <c r="C62" s="296"/>
      <c r="D62" s="296"/>
      <c r="E62" s="296"/>
      <c r="F62" s="58">
        <v>8</v>
      </c>
    </row>
    <row r="63" spans="1:6" x14ac:dyDescent="0.2">
      <c r="A63" s="161" t="s">
        <v>32</v>
      </c>
      <c r="B63" s="140" t="s">
        <v>23</v>
      </c>
      <c r="C63" s="162" t="s">
        <v>15</v>
      </c>
      <c r="D63" s="153" t="s">
        <v>92</v>
      </c>
      <c r="E63" s="162">
        <v>30</v>
      </c>
      <c r="F63" s="153">
        <v>2</v>
      </c>
    </row>
    <row r="64" spans="1:6" x14ac:dyDescent="0.2">
      <c r="A64" s="139" t="s">
        <v>33</v>
      </c>
      <c r="B64" s="144" t="s">
        <v>61</v>
      </c>
      <c r="C64" s="141" t="s">
        <v>15</v>
      </c>
      <c r="D64" s="63" t="s">
        <v>6</v>
      </c>
      <c r="E64" s="146">
        <v>15</v>
      </c>
      <c r="F64" s="147">
        <v>2</v>
      </c>
    </row>
    <row r="65" spans="1:6" x14ac:dyDescent="0.2">
      <c r="A65" s="139" t="s">
        <v>34</v>
      </c>
      <c r="B65" s="144" t="s">
        <v>17</v>
      </c>
      <c r="C65" s="141" t="s">
        <v>15</v>
      </c>
      <c r="D65" s="142" t="s">
        <v>92</v>
      </c>
      <c r="E65" s="146">
        <v>15</v>
      </c>
      <c r="F65" s="147">
        <v>1</v>
      </c>
    </row>
    <row r="66" spans="1:6" x14ac:dyDescent="0.2">
      <c r="A66" s="139" t="s">
        <v>35</v>
      </c>
      <c r="B66" s="144" t="s">
        <v>67</v>
      </c>
      <c r="C66" s="141" t="s">
        <v>15</v>
      </c>
      <c r="D66" s="142" t="s">
        <v>92</v>
      </c>
      <c r="E66" s="146">
        <v>30</v>
      </c>
      <c r="F66" s="147">
        <v>2</v>
      </c>
    </row>
    <row r="67" spans="1:6" ht="15" customHeight="1" x14ac:dyDescent="0.2">
      <c r="A67" s="139" t="s">
        <v>36</v>
      </c>
      <c r="B67" s="144" t="s">
        <v>18</v>
      </c>
      <c r="C67" s="141" t="s">
        <v>15</v>
      </c>
      <c r="D67" s="142" t="s">
        <v>92</v>
      </c>
      <c r="E67" s="146">
        <v>30</v>
      </c>
      <c r="F67" s="147">
        <v>2</v>
      </c>
    </row>
    <row r="68" spans="1:6" x14ac:dyDescent="0.2">
      <c r="A68" s="139" t="s">
        <v>37</v>
      </c>
      <c r="B68" s="148" t="s">
        <v>115</v>
      </c>
      <c r="C68" s="163" t="s">
        <v>63</v>
      </c>
      <c r="D68" s="142" t="s">
        <v>92</v>
      </c>
      <c r="E68" s="146">
        <v>30</v>
      </c>
      <c r="F68" s="147">
        <v>2</v>
      </c>
    </row>
    <row r="69" spans="1:6" x14ac:dyDescent="0.2">
      <c r="A69" s="139" t="s">
        <v>38</v>
      </c>
      <c r="B69" s="159" t="s">
        <v>25</v>
      </c>
      <c r="C69" s="163" t="s">
        <v>90</v>
      </c>
      <c r="D69" s="63" t="s">
        <v>6</v>
      </c>
      <c r="E69" s="146">
        <v>15</v>
      </c>
      <c r="F69" s="147">
        <v>2</v>
      </c>
    </row>
    <row r="70" spans="1:6" x14ac:dyDescent="0.2">
      <c r="A70" s="139" t="s">
        <v>39</v>
      </c>
      <c r="B70" s="159" t="s">
        <v>25</v>
      </c>
      <c r="C70" s="163" t="s">
        <v>63</v>
      </c>
      <c r="D70" s="142" t="s">
        <v>92</v>
      </c>
      <c r="E70" s="146">
        <v>15</v>
      </c>
      <c r="F70" s="147">
        <v>1</v>
      </c>
    </row>
    <row r="71" spans="1:6" x14ac:dyDescent="0.2">
      <c r="A71" s="139" t="s">
        <v>40</v>
      </c>
      <c r="B71" s="145" t="s">
        <v>28</v>
      </c>
      <c r="C71" s="163" t="s">
        <v>90</v>
      </c>
      <c r="D71" s="63" t="s">
        <v>6</v>
      </c>
      <c r="E71" s="146">
        <v>15</v>
      </c>
      <c r="F71" s="147">
        <v>2</v>
      </c>
    </row>
    <row r="72" spans="1:6" x14ac:dyDescent="0.2">
      <c r="A72" s="139" t="s">
        <v>41</v>
      </c>
      <c r="B72" s="145" t="s">
        <v>28</v>
      </c>
      <c r="C72" s="163" t="s">
        <v>63</v>
      </c>
      <c r="D72" s="142" t="s">
        <v>92</v>
      </c>
      <c r="E72" s="146">
        <v>15</v>
      </c>
      <c r="F72" s="147">
        <v>1</v>
      </c>
    </row>
    <row r="73" spans="1:6" x14ac:dyDescent="0.2">
      <c r="A73" s="139" t="s">
        <v>42</v>
      </c>
      <c r="B73" s="145" t="s">
        <v>19</v>
      </c>
      <c r="C73" s="163" t="s">
        <v>90</v>
      </c>
      <c r="D73" s="63" t="s">
        <v>6</v>
      </c>
      <c r="E73" s="146">
        <v>15</v>
      </c>
      <c r="F73" s="147">
        <v>2</v>
      </c>
    </row>
    <row r="74" spans="1:6" x14ac:dyDescent="0.2">
      <c r="A74" s="139" t="s">
        <v>43</v>
      </c>
      <c r="B74" s="145" t="s">
        <v>19</v>
      </c>
      <c r="C74" s="163" t="s">
        <v>63</v>
      </c>
      <c r="D74" s="142" t="s">
        <v>92</v>
      </c>
      <c r="E74" s="146">
        <v>15</v>
      </c>
      <c r="F74" s="147">
        <v>1</v>
      </c>
    </row>
    <row r="75" spans="1:6" x14ac:dyDescent="0.2">
      <c r="A75" s="139" t="s">
        <v>44</v>
      </c>
      <c r="B75" s="160" t="s">
        <v>75</v>
      </c>
      <c r="C75" s="163" t="s">
        <v>90</v>
      </c>
      <c r="D75" s="142" t="s">
        <v>92</v>
      </c>
      <c r="E75" s="147">
        <v>15</v>
      </c>
      <c r="F75" s="147">
        <v>1</v>
      </c>
    </row>
    <row r="76" spans="1:6" x14ac:dyDescent="0.2">
      <c r="A76" s="139" t="s">
        <v>45</v>
      </c>
      <c r="B76" s="160" t="s">
        <v>75</v>
      </c>
      <c r="C76" s="163" t="s">
        <v>63</v>
      </c>
      <c r="D76" s="142" t="s">
        <v>92</v>
      </c>
      <c r="E76" s="147">
        <v>15</v>
      </c>
      <c r="F76" s="147">
        <v>2</v>
      </c>
    </row>
    <row r="77" spans="1:6" x14ac:dyDescent="0.2">
      <c r="A77" s="139" t="s">
        <v>46</v>
      </c>
      <c r="B77" s="160" t="s">
        <v>76</v>
      </c>
      <c r="C77" s="163" t="s">
        <v>63</v>
      </c>
      <c r="D77" s="142" t="s">
        <v>92</v>
      </c>
      <c r="E77" s="146">
        <v>15</v>
      </c>
      <c r="F77" s="147">
        <v>1</v>
      </c>
    </row>
    <row r="78" spans="1:6" x14ac:dyDescent="0.2">
      <c r="A78" s="139" t="s">
        <v>47</v>
      </c>
      <c r="B78" s="135" t="s">
        <v>98</v>
      </c>
      <c r="C78" s="163" t="s">
        <v>90</v>
      </c>
      <c r="D78" s="63" t="s">
        <v>6</v>
      </c>
      <c r="E78" s="146">
        <v>15</v>
      </c>
      <c r="F78" s="147">
        <v>2</v>
      </c>
    </row>
    <row r="79" spans="1:6" x14ac:dyDescent="0.2">
      <c r="A79" s="139" t="s">
        <v>51</v>
      </c>
      <c r="B79" s="135" t="s">
        <v>98</v>
      </c>
      <c r="C79" s="163" t="s">
        <v>63</v>
      </c>
      <c r="D79" s="142" t="s">
        <v>92</v>
      </c>
      <c r="E79" s="146">
        <v>15</v>
      </c>
      <c r="F79" s="147">
        <v>1</v>
      </c>
    </row>
    <row r="80" spans="1:6" x14ac:dyDescent="0.2">
      <c r="A80" s="139" t="s">
        <v>52</v>
      </c>
      <c r="B80" s="135" t="s">
        <v>86</v>
      </c>
      <c r="C80" s="163" t="s">
        <v>91</v>
      </c>
      <c r="D80" s="147" t="s">
        <v>92</v>
      </c>
      <c r="E80" s="146">
        <v>15</v>
      </c>
      <c r="F80" s="147">
        <v>1</v>
      </c>
    </row>
    <row r="81" spans="1:6" x14ac:dyDescent="0.2">
      <c r="A81" s="139" t="s">
        <v>104</v>
      </c>
      <c r="B81" s="135" t="s">
        <v>109</v>
      </c>
      <c r="C81" s="155" t="s">
        <v>63</v>
      </c>
      <c r="D81" s="147" t="s">
        <v>92</v>
      </c>
      <c r="E81" s="146">
        <v>15</v>
      </c>
      <c r="F81" s="147">
        <v>1</v>
      </c>
    </row>
    <row r="82" spans="1:6" ht="13.5" thickBot="1" x14ac:dyDescent="0.25">
      <c r="A82" s="139" t="s">
        <v>108</v>
      </c>
      <c r="B82" s="241" t="s">
        <v>81</v>
      </c>
      <c r="C82" s="242" t="s">
        <v>15</v>
      </c>
      <c r="D82" s="158" t="s">
        <v>92</v>
      </c>
      <c r="E82" s="239">
        <v>15</v>
      </c>
      <c r="F82" s="158">
        <v>1</v>
      </c>
    </row>
    <row r="83" spans="1:6" ht="13.5" thickBot="1" x14ac:dyDescent="0.25">
      <c r="A83" s="298" t="s">
        <v>57</v>
      </c>
      <c r="B83" s="296"/>
      <c r="C83" s="296"/>
      <c r="D83" s="297"/>
      <c r="E83" s="57">
        <f>SUM(E63:E82)</f>
        <v>360</v>
      </c>
      <c r="F83" s="58">
        <f>SUM(F63:F82)</f>
        <v>30</v>
      </c>
    </row>
    <row r="84" spans="1:6" ht="15" customHeight="1" thickBot="1" x14ac:dyDescent="0.25">
      <c r="A84" s="292" t="s">
        <v>54</v>
      </c>
      <c r="B84" s="296"/>
      <c r="C84" s="296"/>
      <c r="D84" s="296"/>
      <c r="E84" s="296"/>
      <c r="F84" s="58">
        <v>8</v>
      </c>
    </row>
    <row r="85" spans="1:6" x14ac:dyDescent="0.2">
      <c r="A85" s="161" t="s">
        <v>32</v>
      </c>
      <c r="B85" s="87" t="s">
        <v>23</v>
      </c>
      <c r="C85" s="141" t="s">
        <v>15</v>
      </c>
      <c r="D85" s="142" t="s">
        <v>92</v>
      </c>
      <c r="E85" s="153">
        <v>30</v>
      </c>
      <c r="F85" s="142">
        <v>2</v>
      </c>
    </row>
    <row r="86" spans="1:6" ht="15.75" customHeight="1" x14ac:dyDescent="0.2">
      <c r="A86" s="143" t="s">
        <v>33</v>
      </c>
      <c r="B86" s="87" t="s">
        <v>18</v>
      </c>
      <c r="C86" s="141" t="s">
        <v>15</v>
      </c>
      <c r="D86" s="63" t="s">
        <v>6</v>
      </c>
      <c r="E86" s="147">
        <v>30</v>
      </c>
      <c r="F86" s="147">
        <v>3</v>
      </c>
    </row>
    <row r="87" spans="1:6" x14ac:dyDescent="0.2">
      <c r="A87" s="143" t="s">
        <v>34</v>
      </c>
      <c r="B87" s="123" t="s">
        <v>115</v>
      </c>
      <c r="C87" s="155" t="s">
        <v>63</v>
      </c>
      <c r="D87" s="244" t="s">
        <v>6</v>
      </c>
      <c r="E87" s="147">
        <v>30</v>
      </c>
      <c r="F87" s="147">
        <v>2</v>
      </c>
    </row>
    <row r="88" spans="1:6" x14ac:dyDescent="0.2">
      <c r="A88" s="143" t="s">
        <v>35</v>
      </c>
      <c r="B88" s="100" t="s">
        <v>16</v>
      </c>
      <c r="C88" s="154" t="s">
        <v>90</v>
      </c>
      <c r="D88" s="243" t="s">
        <v>6</v>
      </c>
      <c r="E88" s="142">
        <v>15</v>
      </c>
      <c r="F88" s="142">
        <v>2</v>
      </c>
    </row>
    <row r="89" spans="1:6" x14ac:dyDescent="0.2">
      <c r="A89" s="143" t="s">
        <v>36</v>
      </c>
      <c r="B89" s="105" t="s">
        <v>16</v>
      </c>
      <c r="C89" s="155" t="s">
        <v>63</v>
      </c>
      <c r="D89" s="155" t="s">
        <v>92</v>
      </c>
      <c r="E89" s="147">
        <v>15</v>
      </c>
      <c r="F89" s="147">
        <v>1</v>
      </c>
    </row>
    <row r="90" spans="1:6" x14ac:dyDescent="0.2">
      <c r="A90" s="143" t="s">
        <v>37</v>
      </c>
      <c r="B90" s="107" t="s">
        <v>70</v>
      </c>
      <c r="C90" s="163" t="s">
        <v>9</v>
      </c>
      <c r="D90" s="142" t="s">
        <v>92</v>
      </c>
      <c r="E90" s="147">
        <v>15</v>
      </c>
      <c r="F90" s="147">
        <v>1</v>
      </c>
    </row>
    <row r="91" spans="1:6" x14ac:dyDescent="0.2">
      <c r="A91" s="143" t="s">
        <v>38</v>
      </c>
      <c r="B91" s="107" t="s">
        <v>70</v>
      </c>
      <c r="C91" s="163" t="s">
        <v>91</v>
      </c>
      <c r="D91" s="142" t="s">
        <v>92</v>
      </c>
      <c r="E91" s="147">
        <v>15</v>
      </c>
      <c r="F91" s="147">
        <v>1</v>
      </c>
    </row>
    <row r="92" spans="1:6" x14ac:dyDescent="0.2">
      <c r="A92" s="143" t="s">
        <v>39</v>
      </c>
      <c r="B92" s="165" t="s">
        <v>21</v>
      </c>
      <c r="C92" s="163" t="s">
        <v>91</v>
      </c>
      <c r="D92" s="142" t="s">
        <v>92</v>
      </c>
      <c r="E92" s="147">
        <v>30</v>
      </c>
      <c r="F92" s="147">
        <v>2</v>
      </c>
    </row>
    <row r="93" spans="1:6" x14ac:dyDescent="0.2">
      <c r="A93" s="143" t="s">
        <v>40</v>
      </c>
      <c r="B93" s="130" t="s">
        <v>74</v>
      </c>
      <c r="C93" s="163" t="s">
        <v>63</v>
      </c>
      <c r="D93" s="142" t="s">
        <v>92</v>
      </c>
      <c r="E93" s="147">
        <v>15</v>
      </c>
      <c r="F93" s="147">
        <v>1</v>
      </c>
    </row>
    <row r="94" spans="1:6" x14ac:dyDescent="0.2">
      <c r="A94" s="143" t="s">
        <v>41</v>
      </c>
      <c r="B94" s="130" t="s">
        <v>78</v>
      </c>
      <c r="C94" s="163" t="s">
        <v>91</v>
      </c>
      <c r="D94" s="142" t="s">
        <v>92</v>
      </c>
      <c r="E94" s="147">
        <v>15</v>
      </c>
      <c r="F94" s="147">
        <v>1</v>
      </c>
    </row>
    <row r="95" spans="1:6" ht="13.5" thickBot="1" x14ac:dyDescent="0.25">
      <c r="A95" s="149" t="s">
        <v>42</v>
      </c>
      <c r="B95" s="130" t="s">
        <v>12</v>
      </c>
      <c r="C95" s="164" t="s">
        <v>93</v>
      </c>
      <c r="D95" s="142" t="s">
        <v>92</v>
      </c>
      <c r="E95" s="150" t="s">
        <v>105</v>
      </c>
      <c r="F95" s="151">
        <v>14</v>
      </c>
    </row>
    <row r="96" spans="1:6" ht="13.5" thickBot="1" x14ac:dyDescent="0.25">
      <c r="A96" s="295" t="s">
        <v>58</v>
      </c>
      <c r="B96" s="296"/>
      <c r="C96" s="296"/>
      <c r="D96" s="297"/>
      <c r="E96" s="61">
        <f>SUM(E85:E95)</f>
        <v>210</v>
      </c>
      <c r="F96" s="58">
        <f>SUM(F85:F95)</f>
        <v>30</v>
      </c>
    </row>
    <row r="97" spans="1:6" ht="15.75" customHeight="1" thickBot="1" x14ac:dyDescent="0.25">
      <c r="A97" s="298" t="s">
        <v>54</v>
      </c>
      <c r="B97" s="296"/>
      <c r="C97" s="296"/>
      <c r="D97" s="296"/>
      <c r="E97" s="297"/>
      <c r="F97" s="58">
        <v>8</v>
      </c>
    </row>
    <row r="98" spans="1:6" x14ac:dyDescent="0.2">
      <c r="A98" s="161" t="s">
        <v>32</v>
      </c>
      <c r="B98" s="105" t="s">
        <v>22</v>
      </c>
      <c r="C98" s="155" t="s">
        <v>93</v>
      </c>
      <c r="D98" s="155" t="s">
        <v>82</v>
      </c>
      <c r="E98" s="147"/>
      <c r="F98" s="147">
        <v>10</v>
      </c>
    </row>
    <row r="99" spans="1:6" x14ac:dyDescent="0.2">
      <c r="A99" s="143" t="s">
        <v>33</v>
      </c>
      <c r="B99" s="165" t="s">
        <v>21</v>
      </c>
      <c r="C99" s="155" t="s">
        <v>91</v>
      </c>
      <c r="D99" s="155" t="s">
        <v>92</v>
      </c>
      <c r="E99" s="147">
        <v>30</v>
      </c>
      <c r="F99" s="147">
        <v>2</v>
      </c>
    </row>
    <row r="100" spans="1:6" x14ac:dyDescent="0.2">
      <c r="A100" s="143" t="s">
        <v>34</v>
      </c>
      <c r="B100" s="130" t="s">
        <v>73</v>
      </c>
      <c r="C100" s="155" t="s">
        <v>91</v>
      </c>
      <c r="D100" s="155" t="s">
        <v>92</v>
      </c>
      <c r="E100" s="147">
        <v>15</v>
      </c>
      <c r="F100" s="147">
        <v>1</v>
      </c>
    </row>
    <row r="101" spans="1:6" x14ac:dyDescent="0.2">
      <c r="A101" s="143" t="s">
        <v>35</v>
      </c>
      <c r="B101" s="107" t="s">
        <v>106</v>
      </c>
      <c r="C101" s="155" t="s">
        <v>15</v>
      </c>
      <c r="D101" s="155" t="s">
        <v>92</v>
      </c>
      <c r="E101" s="147">
        <v>30</v>
      </c>
      <c r="F101" s="147">
        <v>2</v>
      </c>
    </row>
    <row r="102" spans="1:6" ht="14.25" customHeight="1" x14ac:dyDescent="0.2">
      <c r="A102" s="143" t="s">
        <v>36</v>
      </c>
      <c r="B102" s="160" t="s">
        <v>80</v>
      </c>
      <c r="C102" s="164" t="s">
        <v>15</v>
      </c>
      <c r="D102" s="155" t="s">
        <v>92</v>
      </c>
      <c r="E102" s="147">
        <v>15</v>
      </c>
      <c r="F102" s="147">
        <v>1</v>
      </c>
    </row>
    <row r="103" spans="1:6" ht="13.5" thickBot="1" x14ac:dyDescent="0.25">
      <c r="A103" s="143" t="s">
        <v>37</v>
      </c>
      <c r="B103" s="130" t="s">
        <v>12</v>
      </c>
      <c r="C103" s="157" t="s">
        <v>93</v>
      </c>
      <c r="D103" s="166" t="s">
        <v>92</v>
      </c>
      <c r="E103" s="150" t="s">
        <v>105</v>
      </c>
      <c r="F103" s="150">
        <v>14</v>
      </c>
    </row>
    <row r="104" spans="1:6" ht="13.5" thickBot="1" x14ac:dyDescent="0.25">
      <c r="A104" s="298" t="s">
        <v>59</v>
      </c>
      <c r="B104" s="296"/>
      <c r="C104" s="296"/>
      <c r="D104" s="296"/>
      <c r="E104" s="64">
        <f>SUM(E98:E103)</f>
        <v>90</v>
      </c>
      <c r="F104" s="64">
        <f>SUM(F98:F103)</f>
        <v>30</v>
      </c>
    </row>
    <row r="105" spans="1:6" ht="15.75" customHeight="1" thickBot="1" x14ac:dyDescent="0.25">
      <c r="A105" s="298" t="s">
        <v>54</v>
      </c>
      <c r="B105" s="296"/>
      <c r="C105" s="296"/>
      <c r="D105" s="296"/>
      <c r="E105" s="296"/>
      <c r="F105" s="58">
        <v>0</v>
      </c>
    </row>
    <row r="107" spans="1:6" x14ac:dyDescent="0.2">
      <c r="B107" s="299" t="s">
        <v>121</v>
      </c>
      <c r="C107" s="299"/>
      <c r="D107" s="299"/>
      <c r="E107" s="299"/>
      <c r="F107" s="299"/>
    </row>
    <row r="108" spans="1:6" x14ac:dyDescent="0.2">
      <c r="B108" s="137"/>
      <c r="C108" s="137"/>
      <c r="D108" s="137"/>
      <c r="E108" s="137"/>
      <c r="F108" s="137"/>
    </row>
    <row r="109" spans="1:6" x14ac:dyDescent="0.2">
      <c r="B109" s="299" t="s">
        <v>110</v>
      </c>
      <c r="C109" s="299"/>
      <c r="D109" s="299"/>
      <c r="E109" s="299"/>
      <c r="F109" s="299"/>
    </row>
    <row r="113" spans="2:6" x14ac:dyDescent="0.2">
      <c r="B113" s="2"/>
      <c r="C113" s="2"/>
      <c r="D113" s="2"/>
      <c r="E113" s="2"/>
      <c r="F113" s="2"/>
    </row>
    <row r="114" spans="2:6" x14ac:dyDescent="0.2">
      <c r="B114" s="250"/>
      <c r="C114" s="250"/>
      <c r="D114" s="291"/>
      <c r="E114" s="291"/>
      <c r="F114" s="291"/>
    </row>
  </sheetData>
  <mergeCells count="20">
    <mergeCell ref="D114:F114"/>
    <mergeCell ref="A25:D25"/>
    <mergeCell ref="A96:D96"/>
    <mergeCell ref="A26:E26"/>
    <mergeCell ref="A42:D42"/>
    <mergeCell ref="A43:E43"/>
    <mergeCell ref="A61:D61"/>
    <mergeCell ref="A97:E97"/>
    <mergeCell ref="A104:D104"/>
    <mergeCell ref="A105:E105"/>
    <mergeCell ref="A84:E84"/>
    <mergeCell ref="A62:E62"/>
    <mergeCell ref="A83:D83"/>
    <mergeCell ref="B107:F107"/>
    <mergeCell ref="B109:F109"/>
    <mergeCell ref="A5:F5"/>
    <mergeCell ref="B1:F1"/>
    <mergeCell ref="A2:F2"/>
    <mergeCell ref="A3:F3"/>
    <mergeCell ref="A4:F4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42 F96 F61 F104 F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D123"/>
  <sheetViews>
    <sheetView tabSelected="1" workbookViewId="0">
      <selection activeCell="A3" sqref="A3:AM3"/>
    </sheetView>
  </sheetViews>
  <sheetFormatPr defaultColWidth="9.140625" defaultRowHeight="12.75" x14ac:dyDescent="0.2"/>
  <cols>
    <col min="1" max="1" width="3.28515625" style="10" customWidth="1"/>
    <col min="2" max="2" width="18.7109375" style="10" customWidth="1"/>
    <col min="3" max="3" width="4.140625" style="10" customWidth="1"/>
    <col min="4" max="4" width="5" style="10" customWidth="1"/>
    <col min="5" max="5" width="6.85546875" style="10" customWidth="1"/>
    <col min="6" max="6" width="4.140625" style="10" customWidth="1"/>
    <col min="7" max="7" width="4.5703125" style="10" customWidth="1"/>
    <col min="8" max="9" width="4.28515625" style="10" customWidth="1"/>
    <col min="10" max="10" width="4.5703125" style="10" customWidth="1"/>
    <col min="11" max="12" width="4" style="10" customWidth="1"/>
    <col min="13" max="13" width="4.7109375" style="10" customWidth="1"/>
    <col min="14" max="14" width="4.42578125" style="10" customWidth="1"/>
    <col min="15" max="15" width="4.140625" style="10" customWidth="1"/>
    <col min="16" max="16" width="3.85546875" style="10" customWidth="1"/>
    <col min="17" max="17" width="3.5703125" style="10" customWidth="1"/>
    <col min="18" max="18" width="3.85546875" style="10" customWidth="1"/>
    <col min="19" max="20" width="4.5703125" style="10" customWidth="1"/>
    <col min="21" max="21" width="4.28515625" style="10" customWidth="1"/>
    <col min="22" max="23" width="3.85546875" style="10" customWidth="1"/>
    <col min="24" max="24" width="4.5703125" style="10" customWidth="1"/>
    <col min="25" max="25" width="4" style="10" customWidth="1"/>
    <col min="26" max="26" width="3.85546875" style="10" customWidth="1"/>
    <col min="27" max="27" width="4" style="10" customWidth="1"/>
    <col min="28" max="28" width="3.85546875" style="10" customWidth="1"/>
    <col min="29" max="29" width="4.28515625" style="10" customWidth="1"/>
    <col min="30" max="30" width="3.5703125" style="11" customWidth="1"/>
    <col min="31" max="31" width="3.28515625" style="11" customWidth="1"/>
    <col min="32" max="32" width="3.7109375" style="11" customWidth="1"/>
    <col min="33" max="33" width="3.85546875" style="11" customWidth="1"/>
    <col min="34" max="34" width="4.42578125" style="10" customWidth="1"/>
    <col min="35" max="35" width="3.5703125" style="10" customWidth="1"/>
    <col min="36" max="37" width="3.42578125" style="10" customWidth="1"/>
    <col min="38" max="38" width="4" style="10" customWidth="1"/>
    <col min="39" max="39" width="4.42578125" style="10" customWidth="1"/>
    <col min="40" max="40" width="9.140625" style="7"/>
    <col min="41" max="41" width="15.28515625" style="7" customWidth="1"/>
    <col min="42" max="55" width="9.140625" style="7"/>
    <col min="56" max="16384" width="9.140625" style="10"/>
  </cols>
  <sheetData>
    <row r="1" spans="1:55" s="1" customFormat="1" ht="12.75" customHeight="1" x14ac:dyDescent="0.2">
      <c r="B1" s="287" t="s">
        <v>124</v>
      </c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9"/>
      <c r="AC1" s="289"/>
      <c r="AD1" s="289"/>
      <c r="AE1" s="289"/>
      <c r="AF1" s="289"/>
      <c r="AG1" s="286"/>
      <c r="AH1" s="286"/>
      <c r="AI1" s="286"/>
      <c r="AJ1" s="286"/>
      <c r="AK1" s="286"/>
      <c r="AL1" s="286"/>
      <c r="AM1" s="28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3.5" customHeight="1" x14ac:dyDescent="0.2">
      <c r="A2" s="319" t="s">
        <v>122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4"/>
    </row>
    <row r="3" spans="1:55" ht="24" customHeight="1" thickBot="1" x14ac:dyDescent="0.25">
      <c r="A3" s="320" t="s">
        <v>113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4"/>
    </row>
    <row r="4" spans="1:55" ht="13.5" thickBot="1" x14ac:dyDescent="0.25">
      <c r="A4" s="328" t="s">
        <v>0</v>
      </c>
      <c r="B4" s="321" t="s">
        <v>1</v>
      </c>
      <c r="C4" s="333" t="s">
        <v>2</v>
      </c>
      <c r="D4" s="334"/>
      <c r="E4" s="337" t="s">
        <v>3</v>
      </c>
      <c r="F4" s="337"/>
      <c r="G4" s="337"/>
      <c r="H4" s="337"/>
      <c r="I4" s="334"/>
      <c r="J4" s="323" t="s">
        <v>4</v>
      </c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5"/>
    </row>
    <row r="5" spans="1:55" ht="11.25" customHeight="1" thickBot="1" x14ac:dyDescent="0.25">
      <c r="A5" s="329"/>
      <c r="B5" s="322"/>
      <c r="C5" s="335"/>
      <c r="D5" s="336"/>
      <c r="E5" s="338"/>
      <c r="F5" s="338"/>
      <c r="G5" s="338"/>
      <c r="H5" s="338"/>
      <c r="I5" s="336"/>
      <c r="J5" s="323">
        <v>1</v>
      </c>
      <c r="K5" s="324"/>
      <c r="L5" s="324"/>
      <c r="M5" s="325"/>
      <c r="N5" s="326" t="s">
        <v>5</v>
      </c>
      <c r="O5" s="323">
        <v>2</v>
      </c>
      <c r="P5" s="324"/>
      <c r="Q5" s="324"/>
      <c r="R5" s="325"/>
      <c r="S5" s="326" t="s">
        <v>5</v>
      </c>
      <c r="T5" s="323">
        <v>3</v>
      </c>
      <c r="U5" s="324"/>
      <c r="V5" s="324"/>
      <c r="W5" s="325"/>
      <c r="X5" s="326" t="s">
        <v>5</v>
      </c>
      <c r="Y5" s="323">
        <v>4</v>
      </c>
      <c r="Z5" s="324"/>
      <c r="AA5" s="324"/>
      <c r="AB5" s="325"/>
      <c r="AC5" s="326" t="s">
        <v>5</v>
      </c>
      <c r="AD5" s="323">
        <v>5</v>
      </c>
      <c r="AE5" s="324"/>
      <c r="AF5" s="324"/>
      <c r="AG5" s="325"/>
      <c r="AH5" s="326" t="s">
        <v>5</v>
      </c>
      <c r="AI5" s="323">
        <v>6</v>
      </c>
      <c r="AJ5" s="324"/>
      <c r="AK5" s="324"/>
      <c r="AL5" s="325"/>
      <c r="AM5" s="326" t="s">
        <v>5</v>
      </c>
    </row>
    <row r="6" spans="1:55" ht="12" customHeight="1" thickBot="1" x14ac:dyDescent="0.25">
      <c r="A6" s="330"/>
      <c r="B6" s="317"/>
      <c r="C6" s="256" t="s">
        <v>6</v>
      </c>
      <c r="D6" s="27" t="s">
        <v>7</v>
      </c>
      <c r="E6" s="256" t="s">
        <v>8</v>
      </c>
      <c r="F6" s="27" t="s">
        <v>9</v>
      </c>
      <c r="G6" s="256" t="s">
        <v>63</v>
      </c>
      <c r="H6" s="27" t="s">
        <v>15</v>
      </c>
      <c r="I6" s="257" t="s">
        <v>10</v>
      </c>
      <c r="J6" s="256" t="s">
        <v>9</v>
      </c>
      <c r="K6" s="27" t="s">
        <v>63</v>
      </c>
      <c r="L6" s="256" t="s">
        <v>15</v>
      </c>
      <c r="M6" s="27" t="s">
        <v>10</v>
      </c>
      <c r="N6" s="327"/>
      <c r="O6" s="256" t="s">
        <v>9</v>
      </c>
      <c r="P6" s="27" t="s">
        <v>63</v>
      </c>
      <c r="Q6" s="256" t="s">
        <v>15</v>
      </c>
      <c r="R6" s="27" t="s">
        <v>10</v>
      </c>
      <c r="S6" s="327"/>
      <c r="T6" s="256" t="s">
        <v>9</v>
      </c>
      <c r="U6" s="27" t="s">
        <v>63</v>
      </c>
      <c r="V6" s="256" t="s">
        <v>15</v>
      </c>
      <c r="W6" s="27" t="s">
        <v>10</v>
      </c>
      <c r="X6" s="327"/>
      <c r="Y6" s="256" t="s">
        <v>9</v>
      </c>
      <c r="Z6" s="27" t="s">
        <v>63</v>
      </c>
      <c r="AA6" s="256" t="s">
        <v>15</v>
      </c>
      <c r="AB6" s="27" t="s">
        <v>10</v>
      </c>
      <c r="AC6" s="327"/>
      <c r="AD6" s="256" t="s">
        <v>9</v>
      </c>
      <c r="AE6" s="27" t="s">
        <v>63</v>
      </c>
      <c r="AF6" s="256" t="s">
        <v>15</v>
      </c>
      <c r="AG6" s="27" t="s">
        <v>10</v>
      </c>
      <c r="AH6" s="327"/>
      <c r="AI6" s="256" t="s">
        <v>9</v>
      </c>
      <c r="AJ6" s="27" t="s">
        <v>63</v>
      </c>
      <c r="AK6" s="256" t="s">
        <v>15</v>
      </c>
      <c r="AL6" s="27" t="s">
        <v>10</v>
      </c>
      <c r="AM6" s="327"/>
    </row>
    <row r="7" spans="1:55" ht="15" customHeight="1" thickBot="1" x14ac:dyDescent="0.25">
      <c r="A7" s="305" t="s">
        <v>117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31"/>
      <c r="O7" s="306"/>
      <c r="P7" s="306"/>
      <c r="Q7" s="306"/>
      <c r="R7" s="306"/>
      <c r="S7" s="331"/>
      <c r="T7" s="306"/>
      <c r="U7" s="306"/>
      <c r="V7" s="306"/>
      <c r="W7" s="306"/>
      <c r="X7" s="331"/>
      <c r="Y7" s="306"/>
      <c r="Z7" s="306"/>
      <c r="AA7" s="306"/>
      <c r="AB7" s="306"/>
      <c r="AC7" s="331"/>
      <c r="AD7" s="306"/>
      <c r="AE7" s="306"/>
      <c r="AF7" s="306"/>
      <c r="AG7" s="306"/>
      <c r="AH7" s="331"/>
      <c r="AI7" s="306"/>
      <c r="AJ7" s="306"/>
      <c r="AK7" s="306"/>
      <c r="AL7" s="306"/>
      <c r="AM7" s="332"/>
    </row>
    <row r="8" spans="1:55" ht="33.75" x14ac:dyDescent="0.2">
      <c r="A8" s="78">
        <v>1</v>
      </c>
      <c r="B8" s="79" t="s">
        <v>23</v>
      </c>
      <c r="C8" s="80"/>
      <c r="D8" s="81" t="s">
        <v>69</v>
      </c>
      <c r="E8" s="22">
        <f t="shared" ref="E8:E13" si="0">SUM(F8,G8,H8,I8)</f>
        <v>150</v>
      </c>
      <c r="F8" s="23">
        <f>SUM(J8,O8,T8,Y8,AD8,AI8)</f>
        <v>0</v>
      </c>
      <c r="G8" s="23">
        <f>SUM(K8,P8,U8,Z8,AE8,AJ8)</f>
        <v>0</v>
      </c>
      <c r="H8" s="23">
        <f>SUM(L8,Q8,V8,AA8,AF8,AK8)</f>
        <v>150</v>
      </c>
      <c r="I8" s="24">
        <f>SUM(M8,R8,W8,AB8,AG8,AL8)</f>
        <v>0</v>
      </c>
      <c r="J8" s="80"/>
      <c r="K8" s="82"/>
      <c r="L8" s="83">
        <v>30</v>
      </c>
      <c r="M8" s="83"/>
      <c r="N8" s="84">
        <v>2</v>
      </c>
      <c r="O8" s="80"/>
      <c r="P8" s="82"/>
      <c r="Q8" s="85">
        <v>30</v>
      </c>
      <c r="R8" s="83"/>
      <c r="S8" s="84">
        <v>2</v>
      </c>
      <c r="T8" s="80"/>
      <c r="U8" s="82"/>
      <c r="V8" s="85">
        <v>30</v>
      </c>
      <c r="W8" s="83"/>
      <c r="X8" s="84">
        <v>2</v>
      </c>
      <c r="Y8" s="80"/>
      <c r="Z8" s="82"/>
      <c r="AA8" s="85">
        <v>30</v>
      </c>
      <c r="AB8" s="83"/>
      <c r="AC8" s="84">
        <v>2</v>
      </c>
      <c r="AD8" s="80"/>
      <c r="AE8" s="82"/>
      <c r="AF8" s="85">
        <v>30</v>
      </c>
      <c r="AG8" s="83"/>
      <c r="AH8" s="84">
        <v>2</v>
      </c>
      <c r="AI8" s="80"/>
      <c r="AJ8" s="82"/>
      <c r="AK8" s="85"/>
      <c r="AL8" s="83"/>
      <c r="AM8" s="84"/>
    </row>
    <row r="9" spans="1:55" s="11" customFormat="1" ht="33.75" x14ac:dyDescent="0.2">
      <c r="A9" s="86">
        <v>2</v>
      </c>
      <c r="B9" s="87" t="s">
        <v>61</v>
      </c>
      <c r="C9" s="88">
        <v>2.4</v>
      </c>
      <c r="D9" s="89" t="s">
        <v>85</v>
      </c>
      <c r="E9" s="14">
        <f t="shared" si="0"/>
        <v>105</v>
      </c>
      <c r="F9" s="15">
        <f t="shared" ref="F9:G13" si="1">SUM(J9,O9,T9,Y9,AD9,AI9)</f>
        <v>0</v>
      </c>
      <c r="G9" s="15">
        <f t="shared" si="1"/>
        <v>0</v>
      </c>
      <c r="H9" s="15">
        <f t="shared" ref="H9:I13" si="2">SUM(L9,Q9,V9,AA9,AF9,AK9)</f>
        <v>105</v>
      </c>
      <c r="I9" s="17">
        <f t="shared" si="2"/>
        <v>0</v>
      </c>
      <c r="J9" s="88"/>
      <c r="K9" s="167"/>
      <c r="L9" s="90">
        <v>30</v>
      </c>
      <c r="M9" s="90"/>
      <c r="N9" s="98">
        <v>2</v>
      </c>
      <c r="O9" s="88"/>
      <c r="P9" s="92"/>
      <c r="Q9" s="93">
        <v>30</v>
      </c>
      <c r="R9" s="90"/>
      <c r="S9" s="98">
        <v>3</v>
      </c>
      <c r="T9" s="88"/>
      <c r="U9" s="92"/>
      <c r="V9" s="93">
        <v>30</v>
      </c>
      <c r="W9" s="90"/>
      <c r="X9" s="98">
        <v>2</v>
      </c>
      <c r="Y9" s="88"/>
      <c r="Z9" s="92"/>
      <c r="AA9" s="93">
        <v>15</v>
      </c>
      <c r="AB9" s="90"/>
      <c r="AC9" s="98">
        <v>2</v>
      </c>
      <c r="AD9" s="88"/>
      <c r="AE9" s="167"/>
      <c r="AF9" s="93"/>
      <c r="AG9" s="90"/>
      <c r="AH9" s="98"/>
      <c r="AI9" s="88"/>
      <c r="AJ9" s="92"/>
      <c r="AK9" s="93"/>
      <c r="AL9" s="90"/>
      <c r="AM9" s="9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22.5" x14ac:dyDescent="0.2">
      <c r="A10" s="86">
        <v>3</v>
      </c>
      <c r="B10" s="87" t="s">
        <v>17</v>
      </c>
      <c r="C10" s="95"/>
      <c r="D10" s="96" t="s">
        <v>26</v>
      </c>
      <c r="E10" s="14">
        <f t="shared" si="0"/>
        <v>90</v>
      </c>
      <c r="F10" s="18">
        <f t="shared" si="1"/>
        <v>0</v>
      </c>
      <c r="G10" s="15">
        <f t="shared" si="1"/>
        <v>0</v>
      </c>
      <c r="H10" s="18">
        <f>SUM(L10,Q10,V10,AA10,AF10,AK10)</f>
        <v>90</v>
      </c>
      <c r="I10" s="16">
        <f>SUM(M10,R10,W10,AB10,AG10,AL10)</f>
        <v>0</v>
      </c>
      <c r="J10" s="95"/>
      <c r="K10" s="167"/>
      <c r="L10" s="97">
        <v>30</v>
      </c>
      <c r="M10" s="97"/>
      <c r="N10" s="98">
        <v>2</v>
      </c>
      <c r="O10" s="95"/>
      <c r="P10" s="167"/>
      <c r="Q10" s="99">
        <v>30</v>
      </c>
      <c r="R10" s="97"/>
      <c r="S10" s="98">
        <v>2</v>
      </c>
      <c r="T10" s="95"/>
      <c r="U10" s="167"/>
      <c r="V10" s="99">
        <v>15</v>
      </c>
      <c r="W10" s="97"/>
      <c r="X10" s="98">
        <v>1</v>
      </c>
      <c r="Y10" s="95"/>
      <c r="Z10" s="92"/>
      <c r="AA10" s="93">
        <v>15</v>
      </c>
      <c r="AB10" s="90"/>
      <c r="AC10" s="98">
        <v>1</v>
      </c>
      <c r="AD10" s="88"/>
      <c r="AE10" s="167"/>
      <c r="AF10" s="93"/>
      <c r="AG10" s="90"/>
      <c r="AH10" s="98"/>
      <c r="AI10" s="88"/>
      <c r="AJ10" s="92"/>
      <c r="AK10" s="93"/>
      <c r="AL10" s="90"/>
      <c r="AM10" s="98"/>
    </row>
    <row r="11" spans="1:55" ht="22.5" x14ac:dyDescent="0.2">
      <c r="A11" s="86">
        <v>4</v>
      </c>
      <c r="B11" s="87" t="s">
        <v>67</v>
      </c>
      <c r="C11" s="95"/>
      <c r="D11" s="96" t="s">
        <v>26</v>
      </c>
      <c r="E11" s="14">
        <f t="shared" si="0"/>
        <v>120</v>
      </c>
      <c r="F11" s="18">
        <f t="shared" si="1"/>
        <v>0</v>
      </c>
      <c r="G11" s="15">
        <f t="shared" si="1"/>
        <v>0</v>
      </c>
      <c r="H11" s="18">
        <f t="shared" si="2"/>
        <v>120</v>
      </c>
      <c r="I11" s="16">
        <f t="shared" si="2"/>
        <v>0</v>
      </c>
      <c r="J11" s="95"/>
      <c r="K11" s="167"/>
      <c r="L11" s="97">
        <v>30</v>
      </c>
      <c r="M11" s="97"/>
      <c r="N11" s="98">
        <v>2</v>
      </c>
      <c r="O11" s="95"/>
      <c r="P11" s="167"/>
      <c r="Q11" s="99">
        <v>30</v>
      </c>
      <c r="R11" s="97"/>
      <c r="S11" s="98">
        <v>2</v>
      </c>
      <c r="T11" s="95"/>
      <c r="U11" s="167"/>
      <c r="V11" s="99">
        <v>30</v>
      </c>
      <c r="W11" s="97"/>
      <c r="X11" s="98">
        <v>2</v>
      </c>
      <c r="Y11" s="95"/>
      <c r="Z11" s="92"/>
      <c r="AA11" s="93">
        <v>30</v>
      </c>
      <c r="AB11" s="90"/>
      <c r="AC11" s="98">
        <v>2</v>
      </c>
      <c r="AD11" s="88"/>
      <c r="AE11" s="167"/>
      <c r="AF11" s="93"/>
      <c r="AG11" s="90"/>
      <c r="AH11" s="98"/>
      <c r="AI11" s="88"/>
      <c r="AJ11" s="92"/>
      <c r="AK11" s="93"/>
      <c r="AL11" s="90"/>
      <c r="AM11" s="98"/>
    </row>
    <row r="12" spans="1:55" ht="45" x14ac:dyDescent="0.2">
      <c r="A12" s="86">
        <v>5</v>
      </c>
      <c r="B12" s="87" t="s">
        <v>18</v>
      </c>
      <c r="C12" s="95">
        <v>3.5</v>
      </c>
      <c r="D12" s="96" t="s">
        <v>68</v>
      </c>
      <c r="E12" s="14">
        <f t="shared" si="0"/>
        <v>210</v>
      </c>
      <c r="F12" s="18">
        <f t="shared" si="1"/>
        <v>0</v>
      </c>
      <c r="G12" s="15">
        <f t="shared" si="1"/>
        <v>0</v>
      </c>
      <c r="H12" s="18">
        <f t="shared" si="2"/>
        <v>210</v>
      </c>
      <c r="I12" s="16">
        <f t="shared" si="2"/>
        <v>0</v>
      </c>
      <c r="J12" s="95"/>
      <c r="K12" s="167"/>
      <c r="L12" s="97">
        <v>60</v>
      </c>
      <c r="M12" s="97"/>
      <c r="N12" s="98">
        <v>4</v>
      </c>
      <c r="O12" s="95"/>
      <c r="P12" s="167"/>
      <c r="Q12" s="99">
        <v>60</v>
      </c>
      <c r="R12" s="97"/>
      <c r="S12" s="98">
        <v>4</v>
      </c>
      <c r="T12" s="95"/>
      <c r="U12" s="167"/>
      <c r="V12" s="99">
        <v>30</v>
      </c>
      <c r="W12" s="97"/>
      <c r="X12" s="98">
        <v>3</v>
      </c>
      <c r="Y12" s="95"/>
      <c r="Z12" s="92"/>
      <c r="AA12" s="93">
        <v>30</v>
      </c>
      <c r="AB12" s="90"/>
      <c r="AC12" s="98">
        <v>2</v>
      </c>
      <c r="AD12" s="88"/>
      <c r="AE12" s="167"/>
      <c r="AF12" s="93">
        <v>30</v>
      </c>
      <c r="AG12" s="90"/>
      <c r="AH12" s="98">
        <v>3</v>
      </c>
      <c r="AI12" s="88"/>
      <c r="AJ12" s="92"/>
      <c r="AK12" s="93"/>
      <c r="AL12" s="90"/>
      <c r="AM12" s="98"/>
    </row>
    <row r="13" spans="1:55" ht="13.5" thickBot="1" x14ac:dyDescent="0.25">
      <c r="A13" s="220">
        <v>6</v>
      </c>
      <c r="B13" s="123" t="s">
        <v>115</v>
      </c>
      <c r="C13" s="124">
        <v>5</v>
      </c>
      <c r="D13" s="128" t="s">
        <v>11</v>
      </c>
      <c r="E13" s="49">
        <f t="shared" si="0"/>
        <v>120</v>
      </c>
      <c r="F13" s="50">
        <f t="shared" si="1"/>
        <v>0</v>
      </c>
      <c r="G13" s="261">
        <f t="shared" si="1"/>
        <v>120</v>
      </c>
      <c r="H13" s="50">
        <f t="shared" si="2"/>
        <v>0</v>
      </c>
      <c r="I13" s="51">
        <f t="shared" si="2"/>
        <v>0</v>
      </c>
      <c r="J13" s="262"/>
      <c r="K13" s="263"/>
      <c r="L13" s="264"/>
      <c r="M13" s="264"/>
      <c r="N13" s="180"/>
      <c r="O13" s="262"/>
      <c r="P13" s="265">
        <v>30</v>
      </c>
      <c r="Q13" s="263"/>
      <c r="R13" s="264"/>
      <c r="S13" s="180">
        <v>2</v>
      </c>
      <c r="T13" s="262"/>
      <c r="U13" s="265">
        <v>30</v>
      </c>
      <c r="V13" s="263"/>
      <c r="W13" s="264"/>
      <c r="X13" s="180">
        <v>2</v>
      </c>
      <c r="Y13" s="262"/>
      <c r="Z13" s="266">
        <v>30</v>
      </c>
      <c r="AA13" s="267"/>
      <c r="AB13" s="268"/>
      <c r="AC13" s="180">
        <v>2</v>
      </c>
      <c r="AD13" s="269"/>
      <c r="AE13" s="265">
        <v>30</v>
      </c>
      <c r="AF13" s="267"/>
      <c r="AG13" s="268"/>
      <c r="AH13" s="180">
        <v>2</v>
      </c>
      <c r="AI13" s="269"/>
      <c r="AJ13" s="266"/>
      <c r="AK13" s="267"/>
      <c r="AL13" s="268"/>
      <c r="AM13" s="180"/>
    </row>
    <row r="14" spans="1:55" ht="13.5" thickBot="1" x14ac:dyDescent="0.25">
      <c r="A14" s="305" t="s">
        <v>13</v>
      </c>
      <c r="B14" s="306"/>
      <c r="C14" s="306"/>
      <c r="D14" s="307"/>
      <c r="E14" s="27">
        <f t="shared" ref="E14:AM14" si="3">SUM(E8:E13)</f>
        <v>795</v>
      </c>
      <c r="F14" s="27">
        <f t="shared" si="3"/>
        <v>0</v>
      </c>
      <c r="G14" s="27">
        <f t="shared" si="3"/>
        <v>120</v>
      </c>
      <c r="H14" s="27">
        <f t="shared" si="3"/>
        <v>675</v>
      </c>
      <c r="I14" s="27">
        <f t="shared" si="3"/>
        <v>0</v>
      </c>
      <c r="J14" s="27">
        <f t="shared" si="3"/>
        <v>0</v>
      </c>
      <c r="K14" s="27">
        <f t="shared" si="3"/>
        <v>0</v>
      </c>
      <c r="L14" s="27">
        <f t="shared" si="3"/>
        <v>180</v>
      </c>
      <c r="M14" s="258">
        <f t="shared" si="3"/>
        <v>0</v>
      </c>
      <c r="N14" s="179">
        <f t="shared" si="3"/>
        <v>12</v>
      </c>
      <c r="O14" s="27">
        <f t="shared" si="3"/>
        <v>0</v>
      </c>
      <c r="P14" s="27">
        <f t="shared" si="3"/>
        <v>30</v>
      </c>
      <c r="Q14" s="27">
        <f t="shared" si="3"/>
        <v>180</v>
      </c>
      <c r="R14" s="258">
        <f t="shared" si="3"/>
        <v>0</v>
      </c>
      <c r="S14" s="179">
        <f t="shared" si="3"/>
        <v>15</v>
      </c>
      <c r="T14" s="27">
        <f t="shared" si="3"/>
        <v>0</v>
      </c>
      <c r="U14" s="27">
        <f t="shared" si="3"/>
        <v>30</v>
      </c>
      <c r="V14" s="27">
        <f t="shared" si="3"/>
        <v>135</v>
      </c>
      <c r="W14" s="258">
        <f t="shared" si="3"/>
        <v>0</v>
      </c>
      <c r="X14" s="179">
        <f t="shared" si="3"/>
        <v>12</v>
      </c>
      <c r="Y14" s="27">
        <f t="shared" si="3"/>
        <v>0</v>
      </c>
      <c r="Z14" s="27">
        <f t="shared" si="3"/>
        <v>30</v>
      </c>
      <c r="AA14" s="27">
        <f t="shared" si="3"/>
        <v>120</v>
      </c>
      <c r="AB14" s="258">
        <f t="shared" si="3"/>
        <v>0</v>
      </c>
      <c r="AC14" s="179">
        <f t="shared" si="3"/>
        <v>11</v>
      </c>
      <c r="AD14" s="27">
        <f t="shared" si="3"/>
        <v>0</v>
      </c>
      <c r="AE14" s="27">
        <f t="shared" si="3"/>
        <v>30</v>
      </c>
      <c r="AF14" s="27">
        <f t="shared" si="3"/>
        <v>60</v>
      </c>
      <c r="AG14" s="258">
        <f t="shared" si="3"/>
        <v>0</v>
      </c>
      <c r="AH14" s="179">
        <f t="shared" si="3"/>
        <v>7</v>
      </c>
      <c r="AI14" s="27">
        <f t="shared" si="3"/>
        <v>0</v>
      </c>
      <c r="AJ14" s="27">
        <f t="shared" si="3"/>
        <v>0</v>
      </c>
      <c r="AK14" s="27">
        <f t="shared" si="3"/>
        <v>0</v>
      </c>
      <c r="AL14" s="258">
        <f t="shared" si="3"/>
        <v>0</v>
      </c>
      <c r="AM14" s="259">
        <f t="shared" si="3"/>
        <v>0</v>
      </c>
    </row>
    <row r="15" spans="1:55" ht="14.25" customHeight="1" thickBot="1" x14ac:dyDescent="0.25">
      <c r="A15" s="305" t="s">
        <v>116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7"/>
    </row>
    <row r="16" spans="1:55" ht="22.5" x14ac:dyDescent="0.2">
      <c r="A16" s="86">
        <v>7</v>
      </c>
      <c r="B16" s="100" t="s">
        <v>24</v>
      </c>
      <c r="C16" s="101">
        <v>3</v>
      </c>
      <c r="D16" s="89">
        <v>3</v>
      </c>
      <c r="E16" s="14">
        <f>SUM(F16,G16,H16,I16)</f>
        <v>30</v>
      </c>
      <c r="F16" s="15">
        <f t="shared" ref="F16:I17" si="4">SUM(J16,O16,T16,Y16,AD16,AI16)</f>
        <v>15</v>
      </c>
      <c r="G16" s="15">
        <f t="shared" si="4"/>
        <v>15</v>
      </c>
      <c r="H16" s="15">
        <f t="shared" si="4"/>
        <v>0</v>
      </c>
      <c r="I16" s="17">
        <f t="shared" si="4"/>
        <v>0</v>
      </c>
      <c r="J16" s="88"/>
      <c r="K16" s="93"/>
      <c r="L16" s="90"/>
      <c r="M16" s="94"/>
      <c r="N16" s="91"/>
      <c r="O16" s="88"/>
      <c r="P16" s="92"/>
      <c r="Q16" s="93"/>
      <c r="R16" s="94"/>
      <c r="S16" s="91"/>
      <c r="T16" s="88">
        <v>15</v>
      </c>
      <c r="U16" s="92">
        <v>15</v>
      </c>
      <c r="V16" s="93"/>
      <c r="W16" s="94"/>
      <c r="X16" s="91">
        <v>3</v>
      </c>
      <c r="Y16" s="88"/>
      <c r="Z16" s="93"/>
      <c r="AA16" s="92"/>
      <c r="AB16" s="94"/>
      <c r="AC16" s="91"/>
      <c r="AD16" s="88"/>
      <c r="AE16" s="92"/>
      <c r="AF16" s="93"/>
      <c r="AG16" s="94"/>
      <c r="AH16" s="91"/>
      <c r="AI16" s="26"/>
      <c r="AJ16" s="15"/>
      <c r="AK16" s="48"/>
      <c r="AL16" s="94"/>
      <c r="AM16" s="91"/>
    </row>
    <row r="17" spans="1:41" ht="24" customHeight="1" x14ac:dyDescent="0.2">
      <c r="A17" s="86">
        <v>8</v>
      </c>
      <c r="B17" s="100" t="s">
        <v>25</v>
      </c>
      <c r="C17" s="102">
        <v>4</v>
      </c>
      <c r="D17" s="96">
        <v>4</v>
      </c>
      <c r="E17" s="25">
        <f t="shared" ref="E17:E26" si="5">SUM(F17,G17,H17,I17)</f>
        <v>30</v>
      </c>
      <c r="F17" s="15">
        <f t="shared" si="4"/>
        <v>15</v>
      </c>
      <c r="G17" s="18">
        <f t="shared" si="4"/>
        <v>15</v>
      </c>
      <c r="H17" s="15">
        <f t="shared" si="4"/>
        <v>0</v>
      </c>
      <c r="I17" s="17">
        <f t="shared" si="4"/>
        <v>0</v>
      </c>
      <c r="J17" s="95"/>
      <c r="K17" s="99"/>
      <c r="L17" s="97"/>
      <c r="M17" s="103"/>
      <c r="N17" s="98"/>
      <c r="O17" s="95"/>
      <c r="P17" s="167"/>
      <c r="Q17" s="99"/>
      <c r="R17" s="103"/>
      <c r="S17" s="98"/>
      <c r="T17" s="95"/>
      <c r="U17" s="167"/>
      <c r="V17" s="99"/>
      <c r="W17" s="103"/>
      <c r="X17" s="98"/>
      <c r="Y17" s="95">
        <v>15</v>
      </c>
      <c r="Z17" s="99">
        <v>15</v>
      </c>
      <c r="AA17" s="167"/>
      <c r="AB17" s="103"/>
      <c r="AC17" s="98">
        <v>3</v>
      </c>
      <c r="AD17" s="95"/>
      <c r="AE17" s="167"/>
      <c r="AF17" s="99"/>
      <c r="AG17" s="103"/>
      <c r="AH17" s="98"/>
      <c r="AI17" s="95"/>
      <c r="AJ17" s="167"/>
      <c r="AK17" s="99"/>
      <c r="AL17" s="103"/>
      <c r="AM17" s="104"/>
      <c r="AO17" s="12"/>
    </row>
    <row r="18" spans="1:41" ht="35.25" customHeight="1" x14ac:dyDescent="0.2">
      <c r="A18" s="86">
        <v>9</v>
      </c>
      <c r="B18" s="105" t="s">
        <v>27</v>
      </c>
      <c r="C18" s="102">
        <v>3</v>
      </c>
      <c r="D18" s="96">
        <v>3</v>
      </c>
      <c r="E18" s="25">
        <f t="shared" si="5"/>
        <v>30</v>
      </c>
      <c r="F18" s="15">
        <f t="shared" ref="F18:F26" si="6">SUM(J18,O18,T18,Y18,AD18,AI18)</f>
        <v>15</v>
      </c>
      <c r="G18" s="18">
        <f t="shared" ref="G18:G26" si="7">SUM(K18,P18,U18,Z18,AE18,AJ18)</f>
        <v>15</v>
      </c>
      <c r="H18" s="15">
        <f>SUM(L18,Q18,V18,AA18,AF18,AK18)</f>
        <v>0</v>
      </c>
      <c r="I18" s="17">
        <f>SUM(M18,R18,W18,AB18,AG18,AL18)</f>
        <v>0</v>
      </c>
      <c r="J18" s="95"/>
      <c r="K18" s="99"/>
      <c r="L18" s="97"/>
      <c r="M18" s="103"/>
      <c r="N18" s="98"/>
      <c r="O18" s="95"/>
      <c r="P18" s="167"/>
      <c r="Q18" s="99"/>
      <c r="R18" s="103"/>
      <c r="S18" s="98"/>
      <c r="T18" s="95">
        <v>15</v>
      </c>
      <c r="U18" s="167">
        <v>15</v>
      </c>
      <c r="V18" s="99"/>
      <c r="W18" s="103"/>
      <c r="X18" s="98">
        <v>3</v>
      </c>
      <c r="Y18" s="95"/>
      <c r="Z18" s="99"/>
      <c r="AA18" s="167"/>
      <c r="AB18" s="103"/>
      <c r="AC18" s="98"/>
      <c r="AD18" s="95"/>
      <c r="AE18" s="167"/>
      <c r="AF18" s="99"/>
      <c r="AG18" s="103"/>
      <c r="AH18" s="98"/>
      <c r="AI18" s="95"/>
      <c r="AJ18" s="167"/>
      <c r="AK18" s="99"/>
      <c r="AL18" s="103"/>
      <c r="AM18" s="104"/>
      <c r="AO18" s="8"/>
    </row>
    <row r="19" spans="1:41" ht="36" customHeight="1" x14ac:dyDescent="0.2">
      <c r="A19" s="86">
        <v>10</v>
      </c>
      <c r="B19" s="105" t="s">
        <v>28</v>
      </c>
      <c r="C19" s="102">
        <v>4</v>
      </c>
      <c r="D19" s="96">
        <v>4</v>
      </c>
      <c r="E19" s="25">
        <f t="shared" si="5"/>
        <v>30</v>
      </c>
      <c r="F19" s="15">
        <f t="shared" si="6"/>
        <v>15</v>
      </c>
      <c r="G19" s="18">
        <f t="shared" si="7"/>
        <v>15</v>
      </c>
      <c r="H19" s="15">
        <f>SUM(L19,Q19,V19,AA19,AF19,AK19)</f>
        <v>0</v>
      </c>
      <c r="I19" s="17">
        <f>SUM(M19,R19,W19,AB19,AG19,AL19)</f>
        <v>0</v>
      </c>
      <c r="J19" s="95"/>
      <c r="K19" s="99"/>
      <c r="L19" s="97"/>
      <c r="M19" s="103"/>
      <c r="N19" s="98"/>
      <c r="O19" s="95"/>
      <c r="P19" s="167"/>
      <c r="Q19" s="99"/>
      <c r="R19" s="103"/>
      <c r="S19" s="98"/>
      <c r="T19" s="95"/>
      <c r="U19" s="167"/>
      <c r="V19" s="99"/>
      <c r="W19" s="103"/>
      <c r="X19" s="98"/>
      <c r="Y19" s="95">
        <v>15</v>
      </c>
      <c r="Z19" s="99">
        <v>15</v>
      </c>
      <c r="AA19" s="167"/>
      <c r="AB19" s="103"/>
      <c r="AC19" s="98">
        <v>3</v>
      </c>
      <c r="AD19" s="95"/>
      <c r="AE19" s="167"/>
      <c r="AF19" s="99"/>
      <c r="AG19" s="103"/>
      <c r="AH19" s="98"/>
      <c r="AI19" s="95"/>
      <c r="AJ19" s="167"/>
      <c r="AK19" s="99"/>
      <c r="AL19" s="103"/>
      <c r="AM19" s="104"/>
      <c r="AO19" s="12"/>
    </row>
    <row r="20" spans="1:41" ht="32.25" customHeight="1" x14ac:dyDescent="0.2">
      <c r="A20" s="86">
        <v>11</v>
      </c>
      <c r="B20" s="105" t="s">
        <v>19</v>
      </c>
      <c r="C20" s="102">
        <v>2.4</v>
      </c>
      <c r="D20" s="96">
        <v>1.3</v>
      </c>
      <c r="E20" s="25">
        <f t="shared" ref="E20:E24" si="8">SUM(F20,G20,H20,I20)</f>
        <v>195</v>
      </c>
      <c r="F20" s="15">
        <f t="shared" si="6"/>
        <v>90</v>
      </c>
      <c r="G20" s="18">
        <f t="shared" si="7"/>
        <v>105</v>
      </c>
      <c r="H20" s="15">
        <f t="shared" ref="H20:I20" si="9">SUM(L20,Q20,V20,AA20,AF20,AK20)</f>
        <v>0</v>
      </c>
      <c r="I20" s="17">
        <f t="shared" si="9"/>
        <v>0</v>
      </c>
      <c r="J20" s="95">
        <v>30</v>
      </c>
      <c r="K20" s="99">
        <v>30</v>
      </c>
      <c r="L20" s="97"/>
      <c r="M20" s="103"/>
      <c r="N20" s="98">
        <v>5</v>
      </c>
      <c r="O20" s="95">
        <v>30</v>
      </c>
      <c r="P20" s="167">
        <v>30</v>
      </c>
      <c r="Q20" s="99"/>
      <c r="R20" s="103"/>
      <c r="S20" s="98">
        <v>5</v>
      </c>
      <c r="T20" s="95">
        <v>15</v>
      </c>
      <c r="U20" s="167">
        <v>30</v>
      </c>
      <c r="V20" s="99"/>
      <c r="W20" s="103"/>
      <c r="X20" s="98">
        <v>3</v>
      </c>
      <c r="Y20" s="95">
        <v>15</v>
      </c>
      <c r="Z20" s="167">
        <v>15</v>
      </c>
      <c r="AA20" s="99"/>
      <c r="AB20" s="103"/>
      <c r="AC20" s="98">
        <v>3</v>
      </c>
      <c r="AD20" s="95"/>
      <c r="AE20" s="167"/>
      <c r="AF20" s="99"/>
      <c r="AG20" s="103"/>
      <c r="AH20" s="98"/>
      <c r="AI20" s="95"/>
      <c r="AJ20" s="99"/>
      <c r="AK20" s="167"/>
      <c r="AL20" s="103"/>
      <c r="AM20" s="104"/>
    </row>
    <row r="21" spans="1:41" ht="23.25" customHeight="1" x14ac:dyDescent="0.2">
      <c r="A21" s="86">
        <v>12</v>
      </c>
      <c r="B21" s="105" t="s">
        <v>16</v>
      </c>
      <c r="C21" s="102">
        <v>5</v>
      </c>
      <c r="D21" s="96">
        <v>5</v>
      </c>
      <c r="E21" s="25">
        <f t="shared" si="8"/>
        <v>30</v>
      </c>
      <c r="F21" s="15">
        <f>SUM(J21,O21,T21,Y21,AD21,AI21)</f>
        <v>15</v>
      </c>
      <c r="G21" s="18">
        <f>SUM(K21,P21,U21,Z21,AE21,AJ21)</f>
        <v>15</v>
      </c>
      <c r="H21" s="15">
        <f>SUM(L21,Q21,V21,AA21,AF21,AK21)</f>
        <v>0</v>
      </c>
      <c r="I21" s="17">
        <f>SUM(M21,R21,W21,AB21,AG21,AL21)</f>
        <v>0</v>
      </c>
      <c r="J21" s="95"/>
      <c r="K21" s="99"/>
      <c r="L21" s="97"/>
      <c r="M21" s="103"/>
      <c r="N21" s="98"/>
      <c r="O21" s="95"/>
      <c r="P21" s="167"/>
      <c r="Q21" s="99"/>
      <c r="R21" s="103"/>
      <c r="S21" s="98"/>
      <c r="T21" s="95"/>
      <c r="U21" s="167"/>
      <c r="V21" s="99"/>
      <c r="W21" s="103"/>
      <c r="X21" s="98"/>
      <c r="Y21" s="95"/>
      <c r="Z21" s="167"/>
      <c r="AA21" s="99"/>
      <c r="AB21" s="103"/>
      <c r="AC21" s="98"/>
      <c r="AD21" s="95">
        <v>15</v>
      </c>
      <c r="AE21" s="167">
        <v>15</v>
      </c>
      <c r="AF21" s="99"/>
      <c r="AG21" s="103"/>
      <c r="AH21" s="98">
        <v>3</v>
      </c>
      <c r="AI21" s="95"/>
      <c r="AJ21" s="99"/>
      <c r="AK21" s="167"/>
      <c r="AL21" s="103"/>
      <c r="AM21" s="104"/>
    </row>
    <row r="22" spans="1:41" ht="22.5" x14ac:dyDescent="0.2">
      <c r="A22" s="86">
        <v>13</v>
      </c>
      <c r="B22" s="107" t="s">
        <v>70</v>
      </c>
      <c r="C22" s="95"/>
      <c r="D22" s="96">
        <v>5</v>
      </c>
      <c r="E22" s="25">
        <f t="shared" si="8"/>
        <v>30</v>
      </c>
      <c r="F22" s="18">
        <f t="shared" si="6"/>
        <v>15</v>
      </c>
      <c r="G22" s="18">
        <f t="shared" si="7"/>
        <v>0</v>
      </c>
      <c r="H22" s="18">
        <f t="shared" ref="H22:I26" si="10">SUM(L22,Q22,V22,AA22,AF22,AK22)</f>
        <v>0</v>
      </c>
      <c r="I22" s="16">
        <f t="shared" si="10"/>
        <v>15</v>
      </c>
      <c r="J22" s="95"/>
      <c r="K22" s="99"/>
      <c r="L22" s="97"/>
      <c r="M22" s="103"/>
      <c r="N22" s="98"/>
      <c r="O22" s="95"/>
      <c r="P22" s="167"/>
      <c r="Q22" s="99"/>
      <c r="R22" s="97"/>
      <c r="S22" s="98"/>
      <c r="T22" s="108"/>
      <c r="U22" s="167"/>
      <c r="V22" s="95"/>
      <c r="W22" s="99"/>
      <c r="X22" s="98"/>
      <c r="Y22" s="95"/>
      <c r="Z22" s="99"/>
      <c r="AA22" s="97"/>
      <c r="AB22" s="103"/>
      <c r="AC22" s="104"/>
      <c r="AD22" s="95">
        <v>15</v>
      </c>
      <c r="AE22" s="99"/>
      <c r="AF22" s="167"/>
      <c r="AG22" s="109">
        <v>15</v>
      </c>
      <c r="AH22" s="104">
        <v>2</v>
      </c>
      <c r="AI22" s="108"/>
      <c r="AJ22" s="95"/>
      <c r="AK22" s="95"/>
      <c r="AL22" s="109"/>
      <c r="AM22" s="110"/>
    </row>
    <row r="23" spans="1:41" x14ac:dyDescent="0.2">
      <c r="A23" s="86">
        <v>14</v>
      </c>
      <c r="B23" s="87" t="s">
        <v>30</v>
      </c>
      <c r="C23" s="111">
        <v>2</v>
      </c>
      <c r="D23" s="112">
        <v>2</v>
      </c>
      <c r="E23" s="14">
        <f t="shared" si="8"/>
        <v>45</v>
      </c>
      <c r="F23" s="15">
        <f t="shared" ref="F23:G25" si="11">SUM(J23,O23,T23,Y23,AD23,AI23)</f>
        <v>15</v>
      </c>
      <c r="G23" s="15">
        <f t="shared" si="11"/>
        <v>0</v>
      </c>
      <c r="H23" s="15">
        <f t="shared" si="10"/>
        <v>0</v>
      </c>
      <c r="I23" s="17">
        <f t="shared" si="10"/>
        <v>30</v>
      </c>
      <c r="J23" s="88"/>
      <c r="K23" s="93"/>
      <c r="L23" s="90"/>
      <c r="M23" s="94"/>
      <c r="N23" s="91"/>
      <c r="O23" s="88">
        <v>15</v>
      </c>
      <c r="P23" s="92"/>
      <c r="Q23" s="93"/>
      <c r="R23" s="90">
        <v>30</v>
      </c>
      <c r="S23" s="91">
        <v>4</v>
      </c>
      <c r="T23" s="88"/>
      <c r="U23" s="92"/>
      <c r="V23" s="93"/>
      <c r="W23" s="90"/>
      <c r="X23" s="91"/>
      <c r="Y23" s="88"/>
      <c r="Z23" s="93"/>
      <c r="AA23" s="90"/>
      <c r="AB23" s="94"/>
      <c r="AC23" s="106"/>
      <c r="AD23" s="88"/>
      <c r="AE23" s="93"/>
      <c r="AF23" s="92"/>
      <c r="AG23" s="94"/>
      <c r="AH23" s="91"/>
      <c r="AI23" s="88"/>
      <c r="AJ23" s="92"/>
      <c r="AK23" s="88"/>
      <c r="AL23" s="94"/>
      <c r="AM23" s="113"/>
    </row>
    <row r="24" spans="1:41" x14ac:dyDescent="0.2">
      <c r="A24" s="86">
        <v>15</v>
      </c>
      <c r="B24" s="105" t="s">
        <v>22</v>
      </c>
      <c r="C24" s="102" t="s">
        <v>82</v>
      </c>
      <c r="D24" s="96">
        <v>6</v>
      </c>
      <c r="E24" s="14">
        <f t="shared" si="8"/>
        <v>0</v>
      </c>
      <c r="F24" s="15">
        <f t="shared" si="11"/>
        <v>0</v>
      </c>
      <c r="G24" s="15">
        <f t="shared" si="11"/>
        <v>0</v>
      </c>
      <c r="H24" s="15">
        <f t="shared" si="10"/>
        <v>0</v>
      </c>
      <c r="I24" s="17">
        <f t="shared" si="10"/>
        <v>0</v>
      </c>
      <c r="J24" s="95"/>
      <c r="K24" s="99"/>
      <c r="L24" s="97"/>
      <c r="M24" s="103"/>
      <c r="N24" s="98"/>
      <c r="O24" s="114"/>
      <c r="P24" s="115"/>
      <c r="Q24" s="116"/>
      <c r="R24" s="117"/>
      <c r="S24" s="118"/>
      <c r="T24" s="114"/>
      <c r="U24" s="115"/>
      <c r="V24" s="116"/>
      <c r="W24" s="117"/>
      <c r="X24" s="118"/>
      <c r="Y24" s="114"/>
      <c r="Z24" s="116"/>
      <c r="AA24" s="115"/>
      <c r="AB24" s="117"/>
      <c r="AC24" s="118"/>
      <c r="AD24" s="119"/>
      <c r="AE24" s="116"/>
      <c r="AF24" s="115"/>
      <c r="AG24" s="117"/>
      <c r="AH24" s="120"/>
      <c r="AI24" s="114"/>
      <c r="AJ24" s="114"/>
      <c r="AK24" s="115"/>
      <c r="AL24" s="117"/>
      <c r="AM24" s="98">
        <v>10</v>
      </c>
    </row>
    <row r="25" spans="1:41" ht="33.75" x14ac:dyDescent="0.2">
      <c r="A25" s="86">
        <v>16</v>
      </c>
      <c r="B25" s="270" t="s">
        <v>84</v>
      </c>
      <c r="C25" s="271"/>
      <c r="D25" s="272">
        <v>1</v>
      </c>
      <c r="E25" s="49">
        <f>SUM(F25,G25,H25,I25)</f>
        <v>30</v>
      </c>
      <c r="F25" s="261">
        <f t="shared" si="11"/>
        <v>15</v>
      </c>
      <c r="G25" s="261">
        <f t="shared" si="11"/>
        <v>0</v>
      </c>
      <c r="H25" s="261">
        <f>SUM(L25,Q25,V25,AA25,AF25,AK25)</f>
        <v>0</v>
      </c>
      <c r="I25" s="273">
        <f>SUM(M25,R25,W25,AB25,AG25,AL25)</f>
        <v>15</v>
      </c>
      <c r="J25" s="274">
        <v>15</v>
      </c>
      <c r="K25" s="275"/>
      <c r="L25" s="276"/>
      <c r="M25" s="277">
        <v>15</v>
      </c>
      <c r="N25" s="91">
        <v>2</v>
      </c>
      <c r="O25" s="108"/>
      <c r="P25" s="167"/>
      <c r="Q25" s="99"/>
      <c r="R25" s="97"/>
      <c r="S25" s="98"/>
      <c r="T25" s="95"/>
      <c r="U25" s="167"/>
      <c r="V25" s="99"/>
      <c r="W25" s="97"/>
      <c r="X25" s="98"/>
      <c r="Y25" s="95"/>
      <c r="Z25" s="99"/>
      <c r="AA25" s="97"/>
      <c r="AB25" s="103"/>
      <c r="AC25" s="104"/>
      <c r="AD25" s="95"/>
      <c r="AE25" s="167"/>
      <c r="AF25" s="99"/>
      <c r="AG25" s="103"/>
      <c r="AH25" s="98"/>
      <c r="AI25" s="95"/>
      <c r="AJ25" s="167"/>
      <c r="AK25" s="95"/>
      <c r="AL25" s="103"/>
      <c r="AM25" s="113"/>
    </row>
    <row r="26" spans="1:41" ht="15.75" customHeight="1" thickBot="1" x14ac:dyDescent="0.25">
      <c r="A26" s="219">
        <v>17</v>
      </c>
      <c r="B26" s="165" t="s">
        <v>21</v>
      </c>
      <c r="C26" s="278"/>
      <c r="D26" s="125">
        <v>5.6</v>
      </c>
      <c r="E26" s="279">
        <f t="shared" si="5"/>
        <v>60</v>
      </c>
      <c r="F26" s="261">
        <f t="shared" si="6"/>
        <v>0</v>
      </c>
      <c r="G26" s="50">
        <f t="shared" si="7"/>
        <v>0</v>
      </c>
      <c r="H26" s="261">
        <f t="shared" si="10"/>
        <v>0</v>
      </c>
      <c r="I26" s="273">
        <f t="shared" si="10"/>
        <v>60</v>
      </c>
      <c r="J26" s="124"/>
      <c r="K26" s="280"/>
      <c r="L26" s="281"/>
      <c r="M26" s="128"/>
      <c r="N26" s="98"/>
      <c r="O26" s="124"/>
      <c r="P26" s="126"/>
      <c r="Q26" s="280"/>
      <c r="R26" s="128"/>
      <c r="S26" s="98"/>
      <c r="T26" s="124"/>
      <c r="U26" s="126"/>
      <c r="V26" s="280"/>
      <c r="W26" s="128"/>
      <c r="X26" s="98"/>
      <c r="Y26" s="124"/>
      <c r="Z26" s="126"/>
      <c r="AA26" s="280"/>
      <c r="AB26" s="128"/>
      <c r="AC26" s="98"/>
      <c r="AD26" s="124"/>
      <c r="AE26" s="280"/>
      <c r="AF26" s="281"/>
      <c r="AG26" s="128">
        <v>30</v>
      </c>
      <c r="AH26" s="104">
        <v>2</v>
      </c>
      <c r="AI26" s="124"/>
      <c r="AJ26" s="126"/>
      <c r="AK26" s="124"/>
      <c r="AL26" s="128">
        <v>30</v>
      </c>
      <c r="AM26" s="98">
        <v>2</v>
      </c>
    </row>
    <row r="27" spans="1:41" ht="14.25" customHeight="1" thickBot="1" x14ac:dyDescent="0.25">
      <c r="A27" s="305" t="s">
        <v>13</v>
      </c>
      <c r="B27" s="306"/>
      <c r="C27" s="306"/>
      <c r="D27" s="307"/>
      <c r="E27" s="20">
        <f t="shared" ref="E27:AM27" si="12">SUM(E16:E26)</f>
        <v>510</v>
      </c>
      <c r="F27" s="20">
        <f t="shared" si="12"/>
        <v>210</v>
      </c>
      <c r="G27" s="20">
        <f t="shared" si="12"/>
        <v>180</v>
      </c>
      <c r="H27" s="20">
        <f t="shared" si="12"/>
        <v>0</v>
      </c>
      <c r="I27" s="20">
        <f t="shared" si="12"/>
        <v>120</v>
      </c>
      <c r="J27" s="20">
        <f t="shared" si="12"/>
        <v>45</v>
      </c>
      <c r="K27" s="20">
        <f t="shared" si="12"/>
        <v>30</v>
      </c>
      <c r="L27" s="20">
        <f t="shared" si="12"/>
        <v>0</v>
      </c>
      <c r="M27" s="20">
        <f t="shared" si="12"/>
        <v>15</v>
      </c>
      <c r="N27" s="62">
        <f t="shared" si="12"/>
        <v>7</v>
      </c>
      <c r="O27" s="20">
        <f t="shared" si="12"/>
        <v>45</v>
      </c>
      <c r="P27" s="20">
        <f t="shared" si="12"/>
        <v>30</v>
      </c>
      <c r="Q27" s="20">
        <f t="shared" si="12"/>
        <v>0</v>
      </c>
      <c r="R27" s="20">
        <f t="shared" si="12"/>
        <v>30</v>
      </c>
      <c r="S27" s="62">
        <f t="shared" si="12"/>
        <v>9</v>
      </c>
      <c r="T27" s="20">
        <f t="shared" si="12"/>
        <v>45</v>
      </c>
      <c r="U27" s="20">
        <f t="shared" si="12"/>
        <v>60</v>
      </c>
      <c r="V27" s="20">
        <f t="shared" si="12"/>
        <v>0</v>
      </c>
      <c r="W27" s="20">
        <f t="shared" si="12"/>
        <v>0</v>
      </c>
      <c r="X27" s="62">
        <f t="shared" si="12"/>
        <v>9</v>
      </c>
      <c r="Y27" s="20">
        <f t="shared" si="12"/>
        <v>45</v>
      </c>
      <c r="Z27" s="20">
        <f t="shared" si="12"/>
        <v>45</v>
      </c>
      <c r="AA27" s="20">
        <f t="shared" si="12"/>
        <v>0</v>
      </c>
      <c r="AB27" s="20">
        <f t="shared" si="12"/>
        <v>0</v>
      </c>
      <c r="AC27" s="62">
        <f t="shared" si="12"/>
        <v>9</v>
      </c>
      <c r="AD27" s="20">
        <f t="shared" si="12"/>
        <v>30</v>
      </c>
      <c r="AE27" s="20">
        <f t="shared" si="12"/>
        <v>15</v>
      </c>
      <c r="AF27" s="20">
        <f t="shared" si="12"/>
        <v>0</v>
      </c>
      <c r="AG27" s="20">
        <f t="shared" si="12"/>
        <v>45</v>
      </c>
      <c r="AH27" s="62">
        <f t="shared" si="12"/>
        <v>7</v>
      </c>
      <c r="AI27" s="20">
        <f t="shared" si="12"/>
        <v>0</v>
      </c>
      <c r="AJ27" s="20">
        <f t="shared" si="12"/>
        <v>0</v>
      </c>
      <c r="AK27" s="20">
        <f t="shared" si="12"/>
        <v>0</v>
      </c>
      <c r="AL27" s="20">
        <f t="shared" si="12"/>
        <v>30</v>
      </c>
      <c r="AM27" s="41">
        <f t="shared" si="12"/>
        <v>12</v>
      </c>
    </row>
    <row r="28" spans="1:41" ht="13.5" thickBot="1" x14ac:dyDescent="0.25">
      <c r="A28" s="305" t="s">
        <v>118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7"/>
    </row>
    <row r="29" spans="1:41" x14ac:dyDescent="0.2">
      <c r="A29" s="86">
        <v>18</v>
      </c>
      <c r="B29" s="107" t="s">
        <v>29</v>
      </c>
      <c r="C29" s="88">
        <v>1</v>
      </c>
      <c r="D29" s="89">
        <v>1</v>
      </c>
      <c r="E29" s="14">
        <f>SUM(F29,G29,H29,I29)</f>
        <v>30</v>
      </c>
      <c r="F29" s="18">
        <f t="shared" ref="F29:I31" si="13">SUM(J29,O29,T29,Y29,AD29,AI29)</f>
        <v>15</v>
      </c>
      <c r="G29" s="18">
        <f t="shared" si="13"/>
        <v>0</v>
      </c>
      <c r="H29" s="18">
        <f t="shared" si="13"/>
        <v>0</v>
      </c>
      <c r="I29" s="16">
        <f t="shared" si="13"/>
        <v>15</v>
      </c>
      <c r="J29" s="88">
        <v>15</v>
      </c>
      <c r="K29" s="88"/>
      <c r="L29" s="92"/>
      <c r="M29" s="121">
        <v>15</v>
      </c>
      <c r="N29" s="106">
        <v>3</v>
      </c>
      <c r="O29" s="88"/>
      <c r="P29" s="88"/>
      <c r="Q29" s="92"/>
      <c r="R29" s="94"/>
      <c r="S29" s="106"/>
      <c r="T29" s="88"/>
      <c r="U29" s="88"/>
      <c r="V29" s="92"/>
      <c r="W29" s="94"/>
      <c r="X29" s="106"/>
      <c r="Y29" s="88"/>
      <c r="Z29" s="88"/>
      <c r="AA29" s="92"/>
      <c r="AB29" s="94"/>
      <c r="AC29" s="106"/>
      <c r="AD29" s="88"/>
      <c r="AE29" s="88"/>
      <c r="AF29" s="92"/>
      <c r="AG29" s="17"/>
      <c r="AH29" s="106"/>
      <c r="AI29" s="26"/>
      <c r="AJ29" s="26"/>
      <c r="AK29" s="15"/>
      <c r="AL29" s="17"/>
      <c r="AM29" s="43"/>
    </row>
    <row r="30" spans="1:41" ht="15" customHeight="1" x14ac:dyDescent="0.2">
      <c r="A30" s="122">
        <v>19</v>
      </c>
      <c r="B30" s="123" t="s">
        <v>88</v>
      </c>
      <c r="C30" s="124"/>
      <c r="D30" s="125">
        <v>1</v>
      </c>
      <c r="E30" s="49">
        <f>SUM(F30,G30,H30,I30)</f>
        <v>30</v>
      </c>
      <c r="F30" s="50">
        <f t="shared" si="13"/>
        <v>0</v>
      </c>
      <c r="G30" s="50">
        <f t="shared" si="13"/>
        <v>30</v>
      </c>
      <c r="H30" s="50">
        <f t="shared" si="13"/>
        <v>0</v>
      </c>
      <c r="I30" s="51">
        <f t="shared" si="13"/>
        <v>0</v>
      </c>
      <c r="J30" s="124"/>
      <c r="K30" s="124">
        <v>30</v>
      </c>
      <c r="L30" s="126"/>
      <c r="M30" s="127"/>
      <c r="N30" s="104">
        <v>2</v>
      </c>
      <c r="O30" s="124"/>
      <c r="P30" s="124"/>
      <c r="Q30" s="126"/>
      <c r="R30" s="128"/>
      <c r="S30" s="104"/>
      <c r="T30" s="124"/>
      <c r="U30" s="124"/>
      <c r="V30" s="126"/>
      <c r="W30" s="128"/>
      <c r="X30" s="104"/>
      <c r="Y30" s="124"/>
      <c r="Z30" s="124"/>
      <c r="AA30" s="126"/>
      <c r="AB30" s="128"/>
      <c r="AC30" s="104"/>
      <c r="AD30" s="124"/>
      <c r="AE30" s="124"/>
      <c r="AF30" s="126"/>
      <c r="AG30" s="51"/>
      <c r="AH30" s="104"/>
      <c r="AI30" s="52"/>
      <c r="AJ30" s="52"/>
      <c r="AK30" s="50"/>
      <c r="AL30" s="51"/>
      <c r="AM30" s="28"/>
    </row>
    <row r="31" spans="1:41" ht="13.5" thickBot="1" x14ac:dyDescent="0.25">
      <c r="A31" s="122">
        <v>20</v>
      </c>
      <c r="B31" s="123" t="s">
        <v>20</v>
      </c>
      <c r="C31" s="124"/>
      <c r="D31" s="282">
        <v>1.2</v>
      </c>
      <c r="E31" s="49">
        <f>SUM(F31,G31,H31,I31)</f>
        <v>60</v>
      </c>
      <c r="F31" s="261">
        <f t="shared" si="13"/>
        <v>0</v>
      </c>
      <c r="G31" s="50">
        <f t="shared" si="13"/>
        <v>0</v>
      </c>
      <c r="H31" s="261">
        <f t="shared" si="13"/>
        <v>0</v>
      </c>
      <c r="I31" s="273">
        <f t="shared" si="13"/>
        <v>60</v>
      </c>
      <c r="J31" s="262"/>
      <c r="K31" s="262"/>
      <c r="L31" s="265"/>
      <c r="M31" s="283">
        <v>30</v>
      </c>
      <c r="N31" s="120"/>
      <c r="O31" s="262"/>
      <c r="P31" s="262"/>
      <c r="Q31" s="265"/>
      <c r="R31" s="284">
        <v>30</v>
      </c>
      <c r="S31" s="120"/>
      <c r="T31" s="262"/>
      <c r="U31" s="262"/>
      <c r="V31" s="265"/>
      <c r="W31" s="284"/>
      <c r="X31" s="120"/>
      <c r="Y31" s="262"/>
      <c r="Z31" s="262"/>
      <c r="AA31" s="265"/>
      <c r="AB31" s="284"/>
      <c r="AC31" s="120"/>
      <c r="AD31" s="262"/>
      <c r="AE31" s="262"/>
      <c r="AF31" s="265"/>
      <c r="AG31" s="284"/>
      <c r="AH31" s="120"/>
      <c r="AI31" s="262"/>
      <c r="AJ31" s="262"/>
      <c r="AK31" s="265"/>
      <c r="AL31" s="284"/>
      <c r="AM31" s="98"/>
    </row>
    <row r="32" spans="1:41" ht="15" customHeight="1" thickBot="1" x14ac:dyDescent="0.25">
      <c r="A32" s="305" t="s">
        <v>13</v>
      </c>
      <c r="B32" s="306"/>
      <c r="C32" s="306"/>
      <c r="D32" s="307"/>
      <c r="E32" s="20">
        <f t="shared" ref="E32:AM32" si="14">SUM(E29:E31)</f>
        <v>120</v>
      </c>
      <c r="F32" s="19">
        <f t="shared" si="14"/>
        <v>15</v>
      </c>
      <c r="G32" s="19">
        <f t="shared" si="14"/>
        <v>30</v>
      </c>
      <c r="H32" s="19">
        <f t="shared" si="14"/>
        <v>0</v>
      </c>
      <c r="I32" s="21">
        <f t="shared" si="14"/>
        <v>75</v>
      </c>
      <c r="J32" s="20">
        <f t="shared" si="14"/>
        <v>15</v>
      </c>
      <c r="K32" s="19">
        <f t="shared" si="14"/>
        <v>30</v>
      </c>
      <c r="L32" s="19">
        <f t="shared" si="14"/>
        <v>0</v>
      </c>
      <c r="M32" s="19">
        <f t="shared" si="14"/>
        <v>45</v>
      </c>
      <c r="N32" s="47">
        <f t="shared" si="14"/>
        <v>5</v>
      </c>
      <c r="O32" s="20">
        <f t="shared" si="14"/>
        <v>0</v>
      </c>
      <c r="P32" s="19">
        <f t="shared" si="14"/>
        <v>0</v>
      </c>
      <c r="Q32" s="19">
        <f t="shared" si="14"/>
        <v>0</v>
      </c>
      <c r="R32" s="21">
        <f t="shared" si="14"/>
        <v>30</v>
      </c>
      <c r="S32" s="29">
        <f t="shared" si="14"/>
        <v>0</v>
      </c>
      <c r="T32" s="20">
        <f t="shared" si="14"/>
        <v>0</v>
      </c>
      <c r="U32" s="19">
        <f t="shared" si="14"/>
        <v>0</v>
      </c>
      <c r="V32" s="19">
        <f t="shared" si="14"/>
        <v>0</v>
      </c>
      <c r="W32" s="21">
        <f t="shared" si="14"/>
        <v>0</v>
      </c>
      <c r="X32" s="29">
        <f t="shared" si="14"/>
        <v>0</v>
      </c>
      <c r="Y32" s="20">
        <f t="shared" si="14"/>
        <v>0</v>
      </c>
      <c r="Z32" s="19">
        <f t="shared" si="14"/>
        <v>0</v>
      </c>
      <c r="AA32" s="19">
        <f t="shared" si="14"/>
        <v>0</v>
      </c>
      <c r="AB32" s="21">
        <f t="shared" si="14"/>
        <v>0</v>
      </c>
      <c r="AC32" s="29">
        <f t="shared" si="14"/>
        <v>0</v>
      </c>
      <c r="AD32" s="20">
        <f t="shared" si="14"/>
        <v>0</v>
      </c>
      <c r="AE32" s="19">
        <f t="shared" si="14"/>
        <v>0</v>
      </c>
      <c r="AF32" s="19">
        <f t="shared" si="14"/>
        <v>0</v>
      </c>
      <c r="AG32" s="21">
        <f t="shared" si="14"/>
        <v>0</v>
      </c>
      <c r="AH32" s="29">
        <f t="shared" si="14"/>
        <v>0</v>
      </c>
      <c r="AI32" s="20">
        <f t="shared" si="14"/>
        <v>0</v>
      </c>
      <c r="AJ32" s="19">
        <f t="shared" si="14"/>
        <v>0</v>
      </c>
      <c r="AK32" s="19">
        <f t="shared" si="14"/>
        <v>0</v>
      </c>
      <c r="AL32" s="21">
        <f t="shared" si="14"/>
        <v>0</v>
      </c>
      <c r="AM32" s="259">
        <f t="shared" si="14"/>
        <v>0</v>
      </c>
    </row>
    <row r="33" spans="1:55" ht="13.5" thickBot="1" x14ac:dyDescent="0.25">
      <c r="A33" s="305" t="s">
        <v>112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7"/>
    </row>
    <row r="34" spans="1:55" x14ac:dyDescent="0.2">
      <c r="A34" s="78">
        <v>21</v>
      </c>
      <c r="B34" s="169" t="s">
        <v>71</v>
      </c>
      <c r="C34" s="181">
        <v>1</v>
      </c>
      <c r="D34" s="182">
        <v>1</v>
      </c>
      <c r="E34" s="183">
        <f>SUM(F34,G34,H34,I34)</f>
        <v>30</v>
      </c>
      <c r="F34" s="184">
        <f>SUM(J34,O34,T34,Y34,AD34,AI34)</f>
        <v>15</v>
      </c>
      <c r="G34" s="184">
        <f>SUM(K34,P34,U34,Z34,AE34,AJ34)</f>
        <v>15</v>
      </c>
      <c r="H34" s="184">
        <f>SUM(L34,Q34,V34,AA34,AF34,AK34)</f>
        <v>0</v>
      </c>
      <c r="I34" s="185">
        <f>SUM(M34,R34,W34,AB34,AG34,AL34)</f>
        <v>0</v>
      </c>
      <c r="J34" s="181">
        <v>15</v>
      </c>
      <c r="K34" s="186">
        <v>15</v>
      </c>
      <c r="L34" s="187"/>
      <c r="M34" s="182"/>
      <c r="N34" s="91">
        <v>3</v>
      </c>
      <c r="O34" s="181"/>
      <c r="P34" s="202"/>
      <c r="Q34" s="186"/>
      <c r="R34" s="187"/>
      <c r="S34" s="84"/>
      <c r="T34" s="207"/>
      <c r="U34" s="208"/>
      <c r="V34" s="209"/>
      <c r="W34" s="210"/>
      <c r="X34" s="84"/>
      <c r="Y34" s="207"/>
      <c r="Z34" s="209"/>
      <c r="AA34" s="210"/>
      <c r="AB34" s="215"/>
      <c r="AC34" s="84"/>
      <c r="AD34" s="207"/>
      <c r="AE34" s="209"/>
      <c r="AF34" s="208"/>
      <c r="AG34" s="215"/>
      <c r="AH34" s="84"/>
      <c r="AI34" s="207"/>
      <c r="AJ34" s="208"/>
      <c r="AK34" s="209"/>
      <c r="AL34" s="215"/>
      <c r="AM34" s="129"/>
    </row>
    <row r="35" spans="1:55" ht="22.5" x14ac:dyDescent="0.2">
      <c r="A35" s="86">
        <v>22</v>
      </c>
      <c r="B35" s="170" t="s">
        <v>74</v>
      </c>
      <c r="C35" s="188"/>
      <c r="D35" s="189">
        <v>5</v>
      </c>
      <c r="E35" s="190">
        <f t="shared" ref="E35:E44" si="15">SUM(F35,G35,H35,I35)</f>
        <v>15</v>
      </c>
      <c r="F35" s="184">
        <f t="shared" ref="F35:F44" si="16">SUM(J35,O35,T35,Y35,AD35,AI35)</f>
        <v>0</v>
      </c>
      <c r="G35" s="191">
        <f t="shared" ref="G35:G44" si="17">SUM(K35,P35,U35,Z35,AE35,AJ35)</f>
        <v>15</v>
      </c>
      <c r="H35" s="184">
        <f t="shared" ref="H35:H44" si="18">SUM(L35,Q35,V35,AA35,AF35,AK35)</f>
        <v>0</v>
      </c>
      <c r="I35" s="185">
        <f t="shared" ref="I35:I44" si="19">SUM(M35,R35,W35,AB35,AG35,AL35)</f>
        <v>0</v>
      </c>
      <c r="J35" s="188"/>
      <c r="K35" s="192"/>
      <c r="L35" s="193"/>
      <c r="M35" s="194"/>
      <c r="N35" s="118"/>
      <c r="O35" s="188"/>
      <c r="P35" s="203"/>
      <c r="Q35" s="192"/>
      <c r="R35" s="193"/>
      <c r="S35" s="131"/>
      <c r="T35" s="211"/>
      <c r="U35" s="212"/>
      <c r="V35" s="213"/>
      <c r="W35" s="214"/>
      <c r="X35" s="131"/>
      <c r="Y35" s="211"/>
      <c r="Z35" s="213"/>
      <c r="AA35" s="214"/>
      <c r="AB35" s="216"/>
      <c r="AC35" s="131"/>
      <c r="AD35" s="211"/>
      <c r="AE35" s="213">
        <v>15</v>
      </c>
      <c r="AF35" s="212"/>
      <c r="AG35" s="216"/>
      <c r="AH35" s="131">
        <v>1</v>
      </c>
      <c r="AI35" s="211"/>
      <c r="AJ35" s="202"/>
      <c r="AK35" s="213"/>
      <c r="AL35" s="216"/>
      <c r="AM35" s="132"/>
    </row>
    <row r="36" spans="1:55" ht="33.75" x14ac:dyDescent="0.2">
      <c r="A36" s="86">
        <v>23</v>
      </c>
      <c r="B36" s="170" t="s">
        <v>75</v>
      </c>
      <c r="C36" s="188"/>
      <c r="D36" s="189">
        <v>4</v>
      </c>
      <c r="E36" s="190">
        <f t="shared" si="15"/>
        <v>30</v>
      </c>
      <c r="F36" s="184">
        <f t="shared" si="16"/>
        <v>15</v>
      </c>
      <c r="G36" s="191">
        <f t="shared" si="17"/>
        <v>15</v>
      </c>
      <c r="H36" s="184">
        <f t="shared" si="18"/>
        <v>0</v>
      </c>
      <c r="I36" s="185">
        <f t="shared" si="19"/>
        <v>0</v>
      </c>
      <c r="J36" s="188"/>
      <c r="K36" s="192"/>
      <c r="L36" s="193"/>
      <c r="M36" s="194"/>
      <c r="N36" s="118"/>
      <c r="O36" s="188"/>
      <c r="P36" s="203"/>
      <c r="Q36" s="192"/>
      <c r="R36" s="193"/>
      <c r="S36" s="118"/>
      <c r="T36" s="188"/>
      <c r="U36" s="203"/>
      <c r="V36" s="188"/>
      <c r="W36" s="192"/>
      <c r="X36" s="118"/>
      <c r="Y36" s="188">
        <v>15</v>
      </c>
      <c r="Z36" s="192">
        <v>15</v>
      </c>
      <c r="AA36" s="193"/>
      <c r="AB36" s="194"/>
      <c r="AC36" s="118">
        <v>3</v>
      </c>
      <c r="AD36" s="188"/>
      <c r="AE36" s="192"/>
      <c r="AF36" s="203"/>
      <c r="AG36" s="217"/>
      <c r="AH36" s="118"/>
      <c r="AI36" s="218"/>
      <c r="AJ36" s="188"/>
      <c r="AK36" s="188"/>
      <c r="AL36" s="217"/>
      <c r="AM36" s="133"/>
    </row>
    <row r="37" spans="1:55" ht="22.5" x14ac:dyDescent="0.2">
      <c r="A37" s="134">
        <v>24</v>
      </c>
      <c r="B37" s="170" t="s">
        <v>76</v>
      </c>
      <c r="C37" s="188"/>
      <c r="D37" s="189">
        <v>4</v>
      </c>
      <c r="E37" s="190">
        <f>SUM(F37,G37,H37,I37)</f>
        <v>15</v>
      </c>
      <c r="F37" s="184">
        <f t="shared" ref="F37:I41" si="20">SUM(J37,O37,T37,Y37,AD37,AI37)</f>
        <v>0</v>
      </c>
      <c r="G37" s="191">
        <f t="shared" si="20"/>
        <v>15</v>
      </c>
      <c r="H37" s="184">
        <f t="shared" si="20"/>
        <v>0</v>
      </c>
      <c r="I37" s="185">
        <f t="shared" si="20"/>
        <v>0</v>
      </c>
      <c r="J37" s="188"/>
      <c r="K37" s="192"/>
      <c r="L37" s="193"/>
      <c r="M37" s="194"/>
      <c r="N37" s="118"/>
      <c r="O37" s="188"/>
      <c r="P37" s="203"/>
      <c r="Q37" s="192"/>
      <c r="R37" s="193"/>
      <c r="S37" s="118"/>
      <c r="T37" s="188"/>
      <c r="U37" s="188"/>
      <c r="V37" s="188"/>
      <c r="W37" s="192"/>
      <c r="X37" s="118"/>
      <c r="Y37" s="188"/>
      <c r="Z37" s="252">
        <v>15</v>
      </c>
      <c r="AA37" s="252"/>
      <c r="AB37" s="199"/>
      <c r="AC37" s="118">
        <v>1</v>
      </c>
      <c r="AD37" s="188"/>
      <c r="AE37" s="188"/>
      <c r="AF37" s="203"/>
      <c r="AG37" s="217"/>
      <c r="AH37" s="118"/>
      <c r="AI37" s="188"/>
      <c r="AJ37" s="188"/>
      <c r="AK37" s="188"/>
      <c r="AL37" s="217"/>
      <c r="AM37" s="133"/>
    </row>
    <row r="38" spans="1:55" ht="45" x14ac:dyDescent="0.2">
      <c r="A38" s="86">
        <v>25</v>
      </c>
      <c r="B38" s="170" t="s">
        <v>77</v>
      </c>
      <c r="C38" s="188"/>
      <c r="D38" s="189">
        <v>3</v>
      </c>
      <c r="E38" s="190">
        <f>SUM(F38,G38,H38,I38)</f>
        <v>15</v>
      </c>
      <c r="F38" s="184">
        <f t="shared" si="20"/>
        <v>0</v>
      </c>
      <c r="G38" s="191">
        <f t="shared" si="20"/>
        <v>15</v>
      </c>
      <c r="H38" s="184">
        <f t="shared" si="20"/>
        <v>0</v>
      </c>
      <c r="I38" s="185">
        <f t="shared" si="20"/>
        <v>0</v>
      </c>
      <c r="J38" s="188"/>
      <c r="K38" s="192"/>
      <c r="L38" s="193"/>
      <c r="M38" s="194"/>
      <c r="N38" s="118"/>
      <c r="O38" s="188"/>
      <c r="P38" s="203"/>
      <c r="Q38" s="192"/>
      <c r="R38" s="193"/>
      <c r="S38" s="118"/>
      <c r="T38" s="188"/>
      <c r="U38" s="188">
        <v>15</v>
      </c>
      <c r="V38" s="188"/>
      <c r="W38" s="192"/>
      <c r="X38" s="118">
        <v>1</v>
      </c>
      <c r="Y38" s="188"/>
      <c r="Z38" s="252"/>
      <c r="AA38" s="254"/>
      <c r="AB38" s="199"/>
      <c r="AC38" s="118"/>
      <c r="AD38" s="192"/>
      <c r="AE38" s="252"/>
      <c r="AF38" s="252"/>
      <c r="AG38" s="217"/>
      <c r="AH38" s="118"/>
      <c r="AI38" s="192"/>
      <c r="AJ38" s="252"/>
      <c r="AK38" s="252"/>
      <c r="AL38" s="217"/>
      <c r="AM38" s="133"/>
    </row>
    <row r="39" spans="1:55" ht="33.75" x14ac:dyDescent="0.2">
      <c r="A39" s="86">
        <v>26</v>
      </c>
      <c r="B39" s="170" t="s">
        <v>73</v>
      </c>
      <c r="C39" s="188"/>
      <c r="D39" s="195">
        <v>6</v>
      </c>
      <c r="E39" s="190">
        <f>SUM(F39,G39,H39,I39)</f>
        <v>15</v>
      </c>
      <c r="F39" s="184">
        <f t="shared" si="20"/>
        <v>0</v>
      </c>
      <c r="G39" s="191">
        <f t="shared" si="20"/>
        <v>0</v>
      </c>
      <c r="H39" s="184">
        <f t="shared" si="20"/>
        <v>0</v>
      </c>
      <c r="I39" s="185">
        <f t="shared" si="20"/>
        <v>15</v>
      </c>
      <c r="J39" s="188"/>
      <c r="K39" s="192"/>
      <c r="L39" s="193"/>
      <c r="M39" s="194"/>
      <c r="N39" s="118"/>
      <c r="O39" s="188"/>
      <c r="P39" s="203"/>
      <c r="Q39" s="192"/>
      <c r="R39" s="193"/>
      <c r="S39" s="118"/>
      <c r="T39" s="188"/>
      <c r="U39" s="188"/>
      <c r="V39" s="188"/>
      <c r="W39" s="192"/>
      <c r="X39" s="118"/>
      <c r="Y39" s="188"/>
      <c r="Z39" s="192"/>
      <c r="AA39" s="253"/>
      <c r="AB39" s="199"/>
      <c r="AC39" s="118"/>
      <c r="AD39" s="188"/>
      <c r="AE39" s="188"/>
      <c r="AF39" s="203"/>
      <c r="AG39" s="217"/>
      <c r="AH39" s="118"/>
      <c r="AI39" s="218"/>
      <c r="AJ39" s="188"/>
      <c r="AK39" s="188"/>
      <c r="AL39" s="217">
        <v>15</v>
      </c>
      <c r="AM39" s="133">
        <v>1</v>
      </c>
    </row>
    <row r="40" spans="1:55" ht="22.5" x14ac:dyDescent="0.2">
      <c r="A40" s="134">
        <v>27</v>
      </c>
      <c r="B40" s="170" t="s">
        <v>78</v>
      </c>
      <c r="C40" s="188"/>
      <c r="D40" s="189">
        <v>5</v>
      </c>
      <c r="E40" s="190">
        <f>SUM(F40,G40,H40,I40)</f>
        <v>15</v>
      </c>
      <c r="F40" s="184">
        <f t="shared" si="20"/>
        <v>0</v>
      </c>
      <c r="G40" s="191">
        <f t="shared" si="20"/>
        <v>0</v>
      </c>
      <c r="H40" s="184">
        <f t="shared" si="20"/>
        <v>0</v>
      </c>
      <c r="I40" s="185">
        <f t="shared" si="20"/>
        <v>15</v>
      </c>
      <c r="J40" s="188"/>
      <c r="K40" s="192"/>
      <c r="L40" s="193"/>
      <c r="M40" s="194"/>
      <c r="N40" s="118"/>
      <c r="O40" s="188"/>
      <c r="P40" s="203"/>
      <c r="Q40" s="192"/>
      <c r="R40" s="193"/>
      <c r="S40" s="118"/>
      <c r="T40" s="188"/>
      <c r="U40" s="188"/>
      <c r="V40" s="188"/>
      <c r="W40" s="192"/>
      <c r="X40" s="118"/>
      <c r="Y40" s="188"/>
      <c r="Z40" s="252"/>
      <c r="AA40" s="192"/>
      <c r="AB40" s="199"/>
      <c r="AC40" s="118"/>
      <c r="AD40" s="188"/>
      <c r="AE40" s="188"/>
      <c r="AF40" s="203"/>
      <c r="AG40" s="217">
        <v>15</v>
      </c>
      <c r="AH40" s="118">
        <v>1</v>
      </c>
      <c r="AI40" s="188"/>
      <c r="AJ40" s="188"/>
      <c r="AK40" s="188"/>
      <c r="AL40" s="217"/>
      <c r="AM40" s="133"/>
    </row>
    <row r="41" spans="1:55" s="11" customFormat="1" ht="24" customHeight="1" x14ac:dyDescent="0.2">
      <c r="A41" s="86">
        <v>28</v>
      </c>
      <c r="B41" s="170" t="s">
        <v>79</v>
      </c>
      <c r="C41" s="188"/>
      <c r="D41" s="189">
        <v>2</v>
      </c>
      <c r="E41" s="183">
        <f>SUM(F41,G41,H41,I41)</f>
        <v>15</v>
      </c>
      <c r="F41" s="184">
        <f t="shared" si="20"/>
        <v>0</v>
      </c>
      <c r="G41" s="191">
        <f t="shared" si="20"/>
        <v>15</v>
      </c>
      <c r="H41" s="184">
        <f t="shared" si="20"/>
        <v>0</v>
      </c>
      <c r="I41" s="185">
        <f t="shared" si="20"/>
        <v>0</v>
      </c>
      <c r="J41" s="188"/>
      <c r="K41" s="192"/>
      <c r="L41" s="193"/>
      <c r="M41" s="194"/>
      <c r="N41" s="118"/>
      <c r="O41" s="188"/>
      <c r="P41" s="252">
        <v>15</v>
      </c>
      <c r="Q41" s="192"/>
      <c r="R41" s="193"/>
      <c r="S41" s="118">
        <v>1</v>
      </c>
      <c r="T41" s="251"/>
      <c r="U41" s="188"/>
      <c r="V41" s="188"/>
      <c r="W41" s="192"/>
      <c r="X41" s="118"/>
      <c r="Y41" s="188"/>
      <c r="Z41" s="203"/>
      <c r="AA41" s="192"/>
      <c r="AB41" s="199"/>
      <c r="AC41" s="98"/>
      <c r="AD41" s="188"/>
      <c r="AE41" s="252"/>
      <c r="AF41" s="203"/>
      <c r="AG41" s="217"/>
      <c r="AH41" s="118"/>
      <c r="AI41" s="251"/>
      <c r="AJ41" s="251"/>
      <c r="AK41" s="252"/>
      <c r="AL41" s="199"/>
      <c r="AM41" s="133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34.5" customHeight="1" x14ac:dyDescent="0.2">
      <c r="A42" s="86">
        <v>29</v>
      </c>
      <c r="B42" s="170" t="s">
        <v>95</v>
      </c>
      <c r="C42" s="188"/>
      <c r="D42" s="189">
        <v>2</v>
      </c>
      <c r="E42" s="190">
        <f t="shared" si="15"/>
        <v>30</v>
      </c>
      <c r="F42" s="184">
        <f t="shared" si="16"/>
        <v>0</v>
      </c>
      <c r="G42" s="191">
        <f t="shared" si="17"/>
        <v>0</v>
      </c>
      <c r="H42" s="184">
        <f t="shared" si="18"/>
        <v>30</v>
      </c>
      <c r="I42" s="185">
        <f t="shared" si="19"/>
        <v>0</v>
      </c>
      <c r="J42" s="188"/>
      <c r="K42" s="192"/>
      <c r="L42" s="193"/>
      <c r="M42" s="194"/>
      <c r="N42" s="118"/>
      <c r="O42" s="188"/>
      <c r="P42" s="252"/>
      <c r="Q42" s="192">
        <v>30</v>
      </c>
      <c r="R42" s="193"/>
      <c r="S42" s="118">
        <v>2</v>
      </c>
      <c r="T42" s="188"/>
      <c r="U42" s="252"/>
      <c r="V42" s="188"/>
      <c r="W42" s="192"/>
      <c r="X42" s="118"/>
      <c r="Y42" s="188"/>
      <c r="Z42" s="192"/>
      <c r="AA42" s="193"/>
      <c r="AB42" s="194"/>
      <c r="AC42" s="118"/>
      <c r="AD42" s="188"/>
      <c r="AE42" s="188"/>
      <c r="AF42" s="203"/>
      <c r="AG42" s="217"/>
      <c r="AH42" s="118"/>
      <c r="AI42" s="218"/>
      <c r="AJ42" s="188"/>
      <c r="AK42" s="188"/>
      <c r="AL42" s="217"/>
      <c r="AM42" s="133"/>
    </row>
    <row r="43" spans="1:55" x14ac:dyDescent="0.2">
      <c r="A43" s="134">
        <v>30</v>
      </c>
      <c r="B43" s="170" t="s">
        <v>94</v>
      </c>
      <c r="C43" s="188"/>
      <c r="D43" s="196">
        <v>3</v>
      </c>
      <c r="E43" s="190">
        <f t="shared" si="15"/>
        <v>30</v>
      </c>
      <c r="F43" s="184">
        <f t="shared" si="16"/>
        <v>0</v>
      </c>
      <c r="G43" s="191">
        <f t="shared" si="17"/>
        <v>30</v>
      </c>
      <c r="H43" s="184">
        <f t="shared" si="18"/>
        <v>0</v>
      </c>
      <c r="I43" s="185">
        <f t="shared" si="19"/>
        <v>0</v>
      </c>
      <c r="J43" s="188"/>
      <c r="K43" s="192"/>
      <c r="L43" s="193"/>
      <c r="M43" s="194"/>
      <c r="N43" s="118"/>
      <c r="O43" s="188"/>
      <c r="P43" s="203"/>
      <c r="Q43" s="192"/>
      <c r="R43" s="193"/>
      <c r="S43" s="118"/>
      <c r="T43" s="188"/>
      <c r="U43" s="188">
        <v>30</v>
      </c>
      <c r="V43" s="188"/>
      <c r="W43" s="192"/>
      <c r="X43" s="118">
        <v>2</v>
      </c>
      <c r="Y43" s="188"/>
      <c r="Z43" s="192"/>
      <c r="AA43" s="193"/>
      <c r="AB43" s="194"/>
      <c r="AC43" s="118"/>
      <c r="AD43" s="188"/>
      <c r="AE43" s="188"/>
      <c r="AF43" s="203"/>
      <c r="AG43" s="217"/>
      <c r="AH43" s="118"/>
      <c r="AI43" s="218"/>
      <c r="AJ43" s="188"/>
      <c r="AK43" s="188"/>
      <c r="AL43" s="217"/>
      <c r="AM43" s="133"/>
    </row>
    <row r="44" spans="1:55" x14ac:dyDescent="0.2">
      <c r="A44" s="86">
        <v>31</v>
      </c>
      <c r="B44" s="170" t="s">
        <v>66</v>
      </c>
      <c r="C44" s="188"/>
      <c r="D44" s="189">
        <v>1.2</v>
      </c>
      <c r="E44" s="190">
        <f t="shared" si="15"/>
        <v>45</v>
      </c>
      <c r="F44" s="184">
        <f t="shared" si="16"/>
        <v>0</v>
      </c>
      <c r="G44" s="191">
        <f t="shared" si="17"/>
        <v>45</v>
      </c>
      <c r="H44" s="184">
        <f t="shared" si="18"/>
        <v>0</v>
      </c>
      <c r="I44" s="185">
        <f t="shared" si="19"/>
        <v>0</v>
      </c>
      <c r="J44" s="188"/>
      <c r="K44" s="192">
        <v>15</v>
      </c>
      <c r="L44" s="193"/>
      <c r="M44" s="194"/>
      <c r="N44" s="118">
        <v>2</v>
      </c>
      <c r="O44" s="188"/>
      <c r="P44" s="203">
        <v>30</v>
      </c>
      <c r="Q44" s="192"/>
      <c r="R44" s="193"/>
      <c r="S44" s="118">
        <v>2</v>
      </c>
      <c r="T44" s="188"/>
      <c r="U44" s="188"/>
      <c r="V44" s="188"/>
      <c r="W44" s="192"/>
      <c r="X44" s="118"/>
      <c r="Y44" s="188"/>
      <c r="Z44" s="252"/>
      <c r="AA44" s="252"/>
      <c r="AB44" s="199"/>
      <c r="AC44" s="118"/>
      <c r="AD44" s="188"/>
      <c r="AE44" s="188"/>
      <c r="AF44" s="203"/>
      <c r="AG44" s="217"/>
      <c r="AH44" s="118"/>
      <c r="AI44" s="188"/>
      <c r="AJ44" s="188"/>
      <c r="AK44" s="188"/>
      <c r="AL44" s="217"/>
      <c r="AM44" s="133"/>
    </row>
    <row r="45" spans="1:55" ht="32.25" customHeight="1" x14ac:dyDescent="0.2">
      <c r="A45" s="86">
        <v>32</v>
      </c>
      <c r="B45" s="171" t="s">
        <v>72</v>
      </c>
      <c r="C45" s="251"/>
      <c r="D45" s="197">
        <v>6</v>
      </c>
      <c r="E45" s="190">
        <f>SUM(F45,G45,H45,I45)</f>
        <v>30</v>
      </c>
      <c r="F45" s="191">
        <f t="shared" ref="F45:I45" si="21">SUM(J45,O45,T45,Y45,AD45,AI45)</f>
        <v>0</v>
      </c>
      <c r="G45" s="191">
        <f t="shared" si="21"/>
        <v>0</v>
      </c>
      <c r="H45" s="191">
        <f t="shared" si="21"/>
        <v>30</v>
      </c>
      <c r="I45" s="198">
        <f t="shared" si="21"/>
        <v>0</v>
      </c>
      <c r="J45" s="251"/>
      <c r="K45" s="254"/>
      <c r="L45" s="253"/>
      <c r="M45" s="199"/>
      <c r="N45" s="118"/>
      <c r="O45" s="251"/>
      <c r="P45" s="252"/>
      <c r="Q45" s="254"/>
      <c r="R45" s="253"/>
      <c r="S45" s="118"/>
      <c r="T45" s="251"/>
      <c r="U45" s="251"/>
      <c r="V45" s="251"/>
      <c r="W45" s="254"/>
      <c r="X45" s="98"/>
      <c r="Y45" s="251"/>
      <c r="Z45" s="252"/>
      <c r="AA45" s="254"/>
      <c r="AB45" s="199"/>
      <c r="AC45" s="98"/>
      <c r="AD45" s="254"/>
      <c r="AE45" s="252"/>
      <c r="AF45" s="252"/>
      <c r="AG45" s="255"/>
      <c r="AH45" s="118"/>
      <c r="AI45" s="254"/>
      <c r="AJ45" s="252"/>
      <c r="AK45" s="252">
        <v>30</v>
      </c>
      <c r="AL45" s="255"/>
      <c r="AM45" s="110">
        <v>2</v>
      </c>
    </row>
    <row r="46" spans="1:55" ht="22.5" x14ac:dyDescent="0.2">
      <c r="A46" s="134">
        <v>33</v>
      </c>
      <c r="B46" s="172" t="s">
        <v>98</v>
      </c>
      <c r="C46" s="188">
        <v>4</v>
      </c>
      <c r="D46" s="189">
        <v>4</v>
      </c>
      <c r="E46" s="190">
        <f>SUM(F46,G46,H46,I46)</f>
        <v>30</v>
      </c>
      <c r="F46" s="191">
        <f>SUM(J46,O46,T46,Y46,AD46,AI46)</f>
        <v>15</v>
      </c>
      <c r="G46" s="191">
        <f>SUM(K46,P46,U46,Z46,AE46,AJ46)</f>
        <v>15</v>
      </c>
      <c r="H46" s="191">
        <f>SUM(L46,Q46,V46,AA46,AF46,AK46)</f>
        <v>0</v>
      </c>
      <c r="I46" s="198">
        <f>SUM(M46,R46,W46,AB46,AG46,AL46)</f>
        <v>0</v>
      </c>
      <c r="J46" s="181"/>
      <c r="K46" s="186"/>
      <c r="L46" s="187"/>
      <c r="M46" s="182"/>
      <c r="N46" s="118"/>
      <c r="O46" s="181"/>
      <c r="P46" s="202"/>
      <c r="Q46" s="186"/>
      <c r="R46" s="187"/>
      <c r="S46" s="118"/>
      <c r="T46" s="181"/>
      <c r="U46" s="202"/>
      <c r="V46" s="186"/>
      <c r="W46" s="187"/>
      <c r="X46" s="91"/>
      <c r="Y46" s="181">
        <v>15</v>
      </c>
      <c r="Z46" s="186">
        <v>15</v>
      </c>
      <c r="AA46" s="187"/>
      <c r="AB46" s="182"/>
      <c r="AC46" s="98">
        <v>3</v>
      </c>
      <c r="AD46" s="181"/>
      <c r="AE46" s="186"/>
      <c r="AF46" s="202"/>
      <c r="AG46" s="182"/>
      <c r="AH46" s="91"/>
      <c r="AI46" s="181"/>
      <c r="AJ46" s="202"/>
      <c r="AK46" s="186"/>
      <c r="AL46" s="182"/>
      <c r="AM46" s="113"/>
    </row>
    <row r="47" spans="1:55" ht="22.5" x14ac:dyDescent="0.2">
      <c r="A47" s="86">
        <v>34</v>
      </c>
      <c r="B47" s="172" t="s">
        <v>83</v>
      </c>
      <c r="C47" s="251">
        <v>3</v>
      </c>
      <c r="D47" s="199">
        <v>3</v>
      </c>
      <c r="E47" s="190">
        <f t="shared" ref="E47:E52" si="22">SUM(F47,G47,H47,I47)</f>
        <v>45</v>
      </c>
      <c r="F47" s="184">
        <f t="shared" ref="F47:I50" si="23">SUM(J47,O47,T47,Y47,AD47,AI47)</f>
        <v>30</v>
      </c>
      <c r="G47" s="191">
        <f t="shared" si="23"/>
        <v>15</v>
      </c>
      <c r="H47" s="184">
        <f t="shared" si="23"/>
        <v>0</v>
      </c>
      <c r="I47" s="185">
        <f t="shared" si="23"/>
        <v>0</v>
      </c>
      <c r="J47" s="251"/>
      <c r="K47" s="254"/>
      <c r="L47" s="253"/>
      <c r="M47" s="199"/>
      <c r="N47" s="118"/>
      <c r="O47" s="251"/>
      <c r="P47" s="252"/>
      <c r="Q47" s="254"/>
      <c r="R47" s="253"/>
      <c r="S47" s="118"/>
      <c r="T47" s="251">
        <v>30</v>
      </c>
      <c r="U47" s="252">
        <v>15</v>
      </c>
      <c r="V47" s="254"/>
      <c r="W47" s="253"/>
      <c r="X47" s="98">
        <v>5</v>
      </c>
      <c r="Y47" s="251"/>
      <c r="Z47" s="254"/>
      <c r="AA47" s="253"/>
      <c r="AB47" s="199"/>
      <c r="AC47" s="98"/>
      <c r="AD47" s="251"/>
      <c r="AE47" s="254"/>
      <c r="AF47" s="252"/>
      <c r="AG47" s="199"/>
      <c r="AH47" s="98"/>
      <c r="AI47" s="251"/>
      <c r="AJ47" s="252"/>
      <c r="AK47" s="254"/>
      <c r="AL47" s="199"/>
      <c r="AM47" s="110"/>
    </row>
    <row r="48" spans="1:55" ht="20.25" customHeight="1" x14ac:dyDescent="0.2">
      <c r="A48" s="86">
        <v>35</v>
      </c>
      <c r="B48" s="172" t="s">
        <v>86</v>
      </c>
      <c r="C48" s="251"/>
      <c r="D48" s="199">
        <v>4</v>
      </c>
      <c r="E48" s="190">
        <v>30</v>
      </c>
      <c r="F48" s="184">
        <v>0</v>
      </c>
      <c r="G48" s="191">
        <v>0</v>
      </c>
      <c r="H48" s="184">
        <v>0</v>
      </c>
      <c r="I48" s="185">
        <v>30</v>
      </c>
      <c r="J48" s="251"/>
      <c r="K48" s="254"/>
      <c r="L48" s="253"/>
      <c r="M48" s="199"/>
      <c r="N48" s="118"/>
      <c r="O48" s="251"/>
      <c r="P48" s="252"/>
      <c r="Q48" s="254"/>
      <c r="R48" s="253"/>
      <c r="S48" s="118"/>
      <c r="T48" s="251"/>
      <c r="U48" s="252"/>
      <c r="V48" s="254"/>
      <c r="W48" s="253"/>
      <c r="X48" s="98"/>
      <c r="Y48" s="251"/>
      <c r="Z48" s="254"/>
      <c r="AA48" s="253"/>
      <c r="AB48" s="199">
        <v>15</v>
      </c>
      <c r="AC48" s="98">
        <v>1</v>
      </c>
      <c r="AD48" s="251"/>
      <c r="AE48" s="254"/>
      <c r="AF48" s="252"/>
      <c r="AG48" s="199"/>
      <c r="AH48" s="98"/>
      <c r="AI48" s="251"/>
      <c r="AJ48" s="252"/>
      <c r="AK48" s="254"/>
      <c r="AL48" s="199"/>
      <c r="AM48" s="110"/>
    </row>
    <row r="49" spans="1:1954" ht="20.25" customHeight="1" x14ac:dyDescent="0.2">
      <c r="A49" s="134">
        <v>36</v>
      </c>
      <c r="B49" s="172" t="s">
        <v>107</v>
      </c>
      <c r="C49" s="251"/>
      <c r="D49" s="199">
        <v>4</v>
      </c>
      <c r="E49" s="190">
        <v>30</v>
      </c>
      <c r="F49" s="184">
        <v>0</v>
      </c>
      <c r="G49" s="191">
        <v>0</v>
      </c>
      <c r="H49" s="184">
        <v>0</v>
      </c>
      <c r="I49" s="185">
        <v>30</v>
      </c>
      <c r="J49" s="251"/>
      <c r="K49" s="254"/>
      <c r="L49" s="253"/>
      <c r="M49" s="199"/>
      <c r="N49" s="118"/>
      <c r="O49" s="251"/>
      <c r="P49" s="252"/>
      <c r="Q49" s="254"/>
      <c r="R49" s="253"/>
      <c r="S49" s="118"/>
      <c r="T49" s="251"/>
      <c r="U49" s="252"/>
      <c r="V49" s="254"/>
      <c r="W49" s="253"/>
      <c r="X49" s="98"/>
      <c r="Y49" s="251"/>
      <c r="Z49" s="254">
        <v>15</v>
      </c>
      <c r="AA49" s="253"/>
      <c r="AB49" s="199"/>
      <c r="AC49" s="98">
        <v>1</v>
      </c>
      <c r="AD49" s="251"/>
      <c r="AE49" s="254"/>
      <c r="AF49" s="252"/>
      <c r="AG49" s="199"/>
      <c r="AH49" s="98"/>
      <c r="AI49" s="251"/>
      <c r="AJ49" s="252"/>
      <c r="AK49" s="254"/>
      <c r="AL49" s="199"/>
      <c r="AM49" s="110"/>
    </row>
    <row r="50" spans="1:1954" ht="33.75" x14ac:dyDescent="0.2">
      <c r="A50" s="86">
        <v>37</v>
      </c>
      <c r="B50" s="172" t="s">
        <v>80</v>
      </c>
      <c r="C50" s="251"/>
      <c r="D50" s="196">
        <v>6</v>
      </c>
      <c r="E50" s="190">
        <f t="shared" si="22"/>
        <v>15</v>
      </c>
      <c r="F50" s="184">
        <f t="shared" si="23"/>
        <v>0</v>
      </c>
      <c r="G50" s="191">
        <f t="shared" si="23"/>
        <v>0</v>
      </c>
      <c r="H50" s="184">
        <f t="shared" si="23"/>
        <v>15</v>
      </c>
      <c r="I50" s="185">
        <f t="shared" si="23"/>
        <v>0</v>
      </c>
      <c r="J50" s="251"/>
      <c r="K50" s="254"/>
      <c r="L50" s="253"/>
      <c r="M50" s="199"/>
      <c r="N50" s="118"/>
      <c r="O50" s="251"/>
      <c r="P50" s="252"/>
      <c r="Q50" s="254"/>
      <c r="R50" s="253"/>
      <c r="S50" s="118"/>
      <c r="T50" s="251"/>
      <c r="U50" s="252"/>
      <c r="V50" s="254"/>
      <c r="W50" s="253"/>
      <c r="X50" s="98"/>
      <c r="Y50" s="251"/>
      <c r="Z50" s="254"/>
      <c r="AA50" s="253"/>
      <c r="AB50" s="199"/>
      <c r="AC50" s="98"/>
      <c r="AD50" s="251"/>
      <c r="AE50" s="254"/>
      <c r="AF50" s="252"/>
      <c r="AG50" s="199"/>
      <c r="AH50" s="98"/>
      <c r="AI50" s="251"/>
      <c r="AJ50" s="252"/>
      <c r="AK50" s="254">
        <v>15</v>
      </c>
      <c r="AL50" s="199"/>
      <c r="AM50" s="110">
        <v>1</v>
      </c>
    </row>
    <row r="51" spans="1:1954" x14ac:dyDescent="0.2">
      <c r="A51" s="86">
        <v>38</v>
      </c>
      <c r="B51" s="170" t="s">
        <v>99</v>
      </c>
      <c r="C51" s="188"/>
      <c r="D51" s="200" t="s">
        <v>101</v>
      </c>
      <c r="E51" s="190">
        <f t="shared" si="22"/>
        <v>45</v>
      </c>
      <c r="F51" s="184">
        <f t="shared" ref="F51" si="24">SUM(J51,O51,T51,Y51,AD51,AI51)</f>
        <v>0</v>
      </c>
      <c r="G51" s="191">
        <f t="shared" ref="G51" si="25">SUM(K51,P51,U51,Z51,AE51,AJ51)</f>
        <v>45</v>
      </c>
      <c r="H51" s="184">
        <f t="shared" ref="H51" si="26">SUM(L51,Q51,V51,AA51,AF51,AK51)</f>
        <v>0</v>
      </c>
      <c r="I51" s="185">
        <f t="shared" ref="I51" si="27">SUM(M51,R51,W51,AB51,AG51,AL51)</f>
        <v>0</v>
      </c>
      <c r="J51" s="188"/>
      <c r="K51" s="192">
        <v>15</v>
      </c>
      <c r="L51" s="193"/>
      <c r="M51" s="194"/>
      <c r="N51" s="118">
        <v>1</v>
      </c>
      <c r="O51" s="188"/>
      <c r="P51" s="203">
        <v>15</v>
      </c>
      <c r="Q51" s="192"/>
      <c r="R51" s="193"/>
      <c r="S51" s="118">
        <v>1</v>
      </c>
      <c r="T51" s="188"/>
      <c r="U51" s="203">
        <v>15</v>
      </c>
      <c r="V51" s="192"/>
      <c r="W51" s="193"/>
      <c r="X51" s="98">
        <v>1</v>
      </c>
      <c r="Y51" s="188"/>
      <c r="Z51" s="192"/>
      <c r="AA51" s="193"/>
      <c r="AB51" s="194"/>
      <c r="AC51" s="118"/>
      <c r="AD51" s="188"/>
      <c r="AE51" s="192"/>
      <c r="AF51" s="203"/>
      <c r="AG51" s="194"/>
      <c r="AH51" s="118"/>
      <c r="AI51" s="188"/>
      <c r="AJ51" s="203"/>
      <c r="AK51" s="192"/>
      <c r="AL51" s="194"/>
      <c r="AM51" s="133"/>
    </row>
    <row r="52" spans="1:1954" ht="45" x14ac:dyDescent="0.2">
      <c r="A52" s="134">
        <v>39</v>
      </c>
      <c r="B52" s="170" t="s">
        <v>81</v>
      </c>
      <c r="C52" s="188"/>
      <c r="D52" s="200">
        <v>4</v>
      </c>
      <c r="E52" s="190">
        <f t="shared" si="22"/>
        <v>15</v>
      </c>
      <c r="F52" s="184">
        <f t="shared" ref="F52:I52" si="28">SUM(J52,O52,T52,Y52,AD52,AI52)</f>
        <v>0</v>
      </c>
      <c r="G52" s="191">
        <f t="shared" si="28"/>
        <v>0</v>
      </c>
      <c r="H52" s="184">
        <f t="shared" si="28"/>
        <v>15</v>
      </c>
      <c r="I52" s="185">
        <f t="shared" si="28"/>
        <v>0</v>
      </c>
      <c r="J52" s="188"/>
      <c r="K52" s="192"/>
      <c r="L52" s="193"/>
      <c r="M52" s="194"/>
      <c r="N52" s="118"/>
      <c r="O52" s="188"/>
      <c r="P52" s="203"/>
      <c r="Q52" s="192"/>
      <c r="R52" s="193"/>
      <c r="S52" s="118"/>
      <c r="T52" s="188"/>
      <c r="U52" s="203"/>
      <c r="V52" s="192"/>
      <c r="W52" s="193"/>
      <c r="X52" s="118"/>
      <c r="Y52" s="188"/>
      <c r="Z52" s="192"/>
      <c r="AA52" s="193">
        <v>15</v>
      </c>
      <c r="AB52" s="194"/>
      <c r="AC52" s="118">
        <v>1</v>
      </c>
      <c r="AD52" s="188"/>
      <c r="AE52" s="192"/>
      <c r="AF52" s="203"/>
      <c r="AG52" s="194"/>
      <c r="AH52" s="118"/>
      <c r="AI52" s="188"/>
      <c r="AJ52" s="203"/>
      <c r="AK52" s="203"/>
      <c r="AL52" s="194"/>
      <c r="AM52" s="133"/>
    </row>
    <row r="53" spans="1:1954" s="168" customFormat="1" ht="13.5" thickBot="1" x14ac:dyDescent="0.25">
      <c r="A53" s="86">
        <v>40</v>
      </c>
      <c r="B53" s="172" t="s">
        <v>12</v>
      </c>
      <c r="C53" s="201"/>
      <c r="D53" s="255">
        <v>5.6</v>
      </c>
      <c r="E53" s="190">
        <f>SUM(F53,H53,I53)</f>
        <v>0</v>
      </c>
      <c r="F53" s="191">
        <f>SUM(J53,O53,T53,Y53,AD53,AI53)</f>
        <v>0</v>
      </c>
      <c r="G53" s="191">
        <f>SUM(K53,P53,U53,Z53,AE53,AJ53)</f>
        <v>0</v>
      </c>
      <c r="H53" s="191">
        <f>SUM(L53,Q53,V53,AA53,AF53,AK53)</f>
        <v>0</v>
      </c>
      <c r="I53" s="198">
        <f>SUM(M53,R53,W53,AB53,AG53,AL53)</f>
        <v>0</v>
      </c>
      <c r="J53" s="251"/>
      <c r="K53" s="254"/>
      <c r="L53" s="253"/>
      <c r="M53" s="199"/>
      <c r="N53" s="98"/>
      <c r="O53" s="204"/>
      <c r="P53" s="191"/>
      <c r="Q53" s="205"/>
      <c r="R53" s="206"/>
      <c r="S53" s="28"/>
      <c r="T53" s="310"/>
      <c r="U53" s="311"/>
      <c r="V53" s="311"/>
      <c r="W53" s="312"/>
      <c r="X53" s="98"/>
      <c r="Y53" s="251"/>
      <c r="Z53" s="252"/>
      <c r="AA53" s="254"/>
      <c r="AB53" s="199"/>
      <c r="AC53" s="98"/>
      <c r="AD53" s="313" t="s">
        <v>96</v>
      </c>
      <c r="AE53" s="313"/>
      <c r="AF53" s="313"/>
      <c r="AG53" s="314"/>
      <c r="AH53" s="98">
        <v>14</v>
      </c>
      <c r="AI53" s="315" t="s">
        <v>97</v>
      </c>
      <c r="AJ53" s="313"/>
      <c r="AK53" s="313"/>
      <c r="AL53" s="314"/>
      <c r="AM53" s="110">
        <v>14</v>
      </c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  <c r="HG53" s="246"/>
      <c r="HH53" s="246"/>
      <c r="HI53" s="246"/>
      <c r="HJ53" s="246"/>
      <c r="HK53" s="246"/>
      <c r="HL53" s="246"/>
      <c r="HM53" s="246"/>
      <c r="HN53" s="246"/>
      <c r="HO53" s="246"/>
      <c r="HP53" s="246"/>
      <c r="HQ53" s="246"/>
      <c r="HR53" s="246"/>
      <c r="HS53" s="246"/>
      <c r="HT53" s="246"/>
      <c r="HU53" s="246"/>
      <c r="HV53" s="246"/>
      <c r="HW53" s="246"/>
      <c r="HX53" s="246"/>
      <c r="HY53" s="246"/>
      <c r="HZ53" s="246"/>
      <c r="IA53" s="246"/>
      <c r="IB53" s="246"/>
      <c r="IC53" s="246"/>
      <c r="ID53" s="246"/>
      <c r="IE53" s="246"/>
      <c r="IF53" s="246"/>
      <c r="IG53" s="246"/>
      <c r="IH53" s="246"/>
      <c r="II53" s="246"/>
      <c r="IJ53" s="246"/>
      <c r="IK53" s="246"/>
      <c r="IL53" s="246"/>
      <c r="IM53" s="246"/>
      <c r="IN53" s="246"/>
      <c r="IO53" s="246"/>
      <c r="IP53" s="246"/>
      <c r="IQ53" s="246"/>
      <c r="IR53" s="246"/>
      <c r="IS53" s="246"/>
      <c r="IT53" s="246"/>
      <c r="IU53" s="246"/>
      <c r="IV53" s="246"/>
      <c r="IW53" s="246"/>
      <c r="IX53" s="246"/>
      <c r="IY53" s="246"/>
      <c r="IZ53" s="246"/>
      <c r="JA53" s="246"/>
      <c r="JB53" s="246"/>
      <c r="JC53" s="246"/>
      <c r="JD53" s="246"/>
      <c r="JE53" s="246"/>
      <c r="JF53" s="246"/>
      <c r="JG53" s="246"/>
      <c r="JH53" s="246"/>
      <c r="JI53" s="246"/>
      <c r="JJ53" s="246"/>
      <c r="JK53" s="246"/>
      <c r="JL53" s="246"/>
      <c r="JM53" s="246"/>
      <c r="JN53" s="246"/>
      <c r="JO53" s="246"/>
      <c r="JP53" s="246"/>
      <c r="JQ53" s="246"/>
      <c r="JR53" s="246"/>
      <c r="JS53" s="246"/>
      <c r="JT53" s="246"/>
      <c r="JU53" s="246"/>
      <c r="JV53" s="246"/>
      <c r="JW53" s="246"/>
      <c r="JX53" s="246"/>
      <c r="JY53" s="246"/>
      <c r="JZ53" s="246"/>
      <c r="KA53" s="246"/>
      <c r="KB53" s="246"/>
      <c r="KC53" s="246"/>
      <c r="KD53" s="246"/>
      <c r="KE53" s="246"/>
      <c r="KF53" s="246"/>
      <c r="KG53" s="246"/>
      <c r="KH53" s="246"/>
      <c r="KI53" s="246"/>
      <c r="KJ53" s="246"/>
      <c r="KK53" s="246"/>
      <c r="KL53" s="246"/>
      <c r="KM53" s="246"/>
      <c r="KN53" s="246"/>
      <c r="KO53" s="246"/>
      <c r="KP53" s="246"/>
      <c r="KQ53" s="246"/>
      <c r="KR53" s="246"/>
      <c r="KS53" s="246"/>
      <c r="KT53" s="246"/>
      <c r="KU53" s="246"/>
      <c r="KV53" s="246"/>
      <c r="KW53" s="246"/>
      <c r="KX53" s="246"/>
      <c r="KY53" s="246"/>
      <c r="KZ53" s="246"/>
      <c r="LA53" s="246"/>
      <c r="LB53" s="246"/>
      <c r="LC53" s="246"/>
      <c r="LD53" s="246"/>
      <c r="LE53" s="246"/>
      <c r="LF53" s="246"/>
      <c r="LG53" s="246"/>
      <c r="LH53" s="246"/>
      <c r="LI53" s="246"/>
      <c r="LJ53" s="246"/>
      <c r="LK53" s="246"/>
      <c r="LL53" s="246"/>
      <c r="LM53" s="246"/>
      <c r="LN53" s="246"/>
      <c r="LO53" s="246"/>
      <c r="LP53" s="246"/>
      <c r="LQ53" s="246"/>
      <c r="LR53" s="246"/>
      <c r="LS53" s="246"/>
      <c r="LT53" s="246"/>
      <c r="LU53" s="246"/>
      <c r="LV53" s="246"/>
      <c r="LW53" s="246"/>
      <c r="LX53" s="246"/>
      <c r="LY53" s="246"/>
      <c r="LZ53" s="246"/>
      <c r="MA53" s="246"/>
      <c r="MB53" s="246"/>
      <c r="MC53" s="246"/>
      <c r="MD53" s="246"/>
      <c r="ME53" s="246"/>
      <c r="MF53" s="246"/>
      <c r="MG53" s="246"/>
      <c r="MH53" s="246"/>
      <c r="MI53" s="246"/>
      <c r="MJ53" s="246"/>
      <c r="MK53" s="246"/>
      <c r="ML53" s="246"/>
      <c r="MM53" s="246"/>
      <c r="MN53" s="246"/>
      <c r="MO53" s="246"/>
      <c r="MP53" s="246"/>
      <c r="MQ53" s="246"/>
      <c r="MR53" s="246"/>
      <c r="MS53" s="246"/>
      <c r="MT53" s="246"/>
      <c r="MU53" s="246"/>
      <c r="MV53" s="246"/>
      <c r="MW53" s="246"/>
      <c r="MX53" s="246"/>
      <c r="MY53" s="246"/>
      <c r="MZ53" s="246"/>
      <c r="NA53" s="246"/>
      <c r="NB53" s="246"/>
      <c r="NC53" s="246"/>
      <c r="ND53" s="246"/>
      <c r="NE53" s="246"/>
      <c r="NF53" s="246"/>
      <c r="NG53" s="246"/>
      <c r="NH53" s="246"/>
      <c r="NI53" s="246"/>
      <c r="NJ53" s="246"/>
      <c r="NK53" s="246"/>
      <c r="NL53" s="246"/>
      <c r="NM53" s="246"/>
      <c r="NN53" s="246"/>
      <c r="NO53" s="246"/>
      <c r="NP53" s="246"/>
      <c r="NQ53" s="246"/>
      <c r="NR53" s="246"/>
      <c r="NS53" s="246"/>
      <c r="NT53" s="246"/>
      <c r="NU53" s="246"/>
      <c r="NV53" s="246"/>
      <c r="NW53" s="246"/>
      <c r="NX53" s="246"/>
      <c r="NY53" s="246"/>
      <c r="NZ53" s="246"/>
      <c r="OA53" s="246"/>
      <c r="OB53" s="246"/>
      <c r="OC53" s="246"/>
      <c r="OD53" s="246"/>
      <c r="OE53" s="246"/>
      <c r="OF53" s="246"/>
      <c r="OG53" s="246"/>
      <c r="OH53" s="246"/>
      <c r="OI53" s="246"/>
      <c r="OJ53" s="246"/>
      <c r="OK53" s="246"/>
      <c r="OL53" s="246"/>
      <c r="OM53" s="246"/>
      <c r="ON53" s="246"/>
      <c r="OO53" s="246"/>
      <c r="OP53" s="246"/>
      <c r="OQ53" s="246"/>
      <c r="OR53" s="246"/>
      <c r="OS53" s="246"/>
      <c r="OT53" s="246"/>
      <c r="OU53" s="246"/>
      <c r="OV53" s="246"/>
      <c r="OW53" s="246"/>
      <c r="OX53" s="246"/>
      <c r="OY53" s="246"/>
      <c r="OZ53" s="246"/>
      <c r="PA53" s="246"/>
      <c r="PB53" s="246"/>
      <c r="PC53" s="246"/>
      <c r="PD53" s="246"/>
      <c r="PE53" s="246"/>
      <c r="PF53" s="246"/>
      <c r="PG53" s="246"/>
      <c r="PH53" s="246"/>
      <c r="PI53" s="246"/>
      <c r="PJ53" s="246"/>
      <c r="PK53" s="246"/>
      <c r="PL53" s="246"/>
      <c r="PM53" s="246"/>
      <c r="PN53" s="246"/>
      <c r="PO53" s="246"/>
      <c r="PP53" s="246"/>
      <c r="PQ53" s="246"/>
      <c r="PR53" s="246"/>
      <c r="PS53" s="246"/>
      <c r="PT53" s="246"/>
      <c r="PU53" s="246"/>
      <c r="PV53" s="246"/>
      <c r="PW53" s="246"/>
      <c r="PX53" s="246"/>
      <c r="PY53" s="246"/>
      <c r="PZ53" s="246"/>
      <c r="QA53" s="246"/>
      <c r="QB53" s="246"/>
      <c r="QC53" s="246"/>
      <c r="QD53" s="246"/>
      <c r="QE53" s="246"/>
      <c r="QF53" s="246"/>
      <c r="QG53" s="246"/>
      <c r="QH53" s="246"/>
      <c r="QI53" s="246"/>
      <c r="QJ53" s="246"/>
      <c r="QK53" s="246"/>
      <c r="QL53" s="246"/>
      <c r="QM53" s="246"/>
      <c r="QN53" s="246"/>
      <c r="QO53" s="246"/>
      <c r="QP53" s="246"/>
      <c r="QQ53" s="246"/>
      <c r="QR53" s="246"/>
      <c r="QS53" s="246"/>
      <c r="QT53" s="246"/>
      <c r="QU53" s="246"/>
      <c r="QV53" s="246"/>
      <c r="QW53" s="246"/>
      <c r="QX53" s="246"/>
      <c r="QY53" s="246"/>
      <c r="QZ53" s="246"/>
      <c r="RA53" s="246"/>
      <c r="RB53" s="246"/>
      <c r="RC53" s="246"/>
      <c r="RD53" s="246"/>
      <c r="RE53" s="246"/>
      <c r="RF53" s="246"/>
      <c r="RG53" s="246"/>
      <c r="RH53" s="246"/>
      <c r="RI53" s="246"/>
      <c r="RJ53" s="246"/>
      <c r="RK53" s="246"/>
      <c r="RL53" s="246"/>
      <c r="RM53" s="246"/>
      <c r="RN53" s="246"/>
      <c r="RO53" s="246"/>
      <c r="RP53" s="246"/>
      <c r="RQ53" s="246"/>
      <c r="RR53" s="246"/>
      <c r="RS53" s="246"/>
      <c r="RT53" s="246"/>
      <c r="RU53" s="246"/>
      <c r="RV53" s="246"/>
      <c r="RW53" s="246"/>
      <c r="RX53" s="246"/>
      <c r="RY53" s="246"/>
      <c r="RZ53" s="246"/>
      <c r="SA53" s="246"/>
      <c r="SB53" s="246"/>
      <c r="SC53" s="246"/>
      <c r="SD53" s="246"/>
      <c r="SE53" s="246"/>
      <c r="SF53" s="246"/>
      <c r="SG53" s="246"/>
      <c r="SH53" s="246"/>
      <c r="SI53" s="246"/>
      <c r="SJ53" s="246"/>
      <c r="SK53" s="246"/>
      <c r="SL53" s="246"/>
      <c r="SM53" s="246"/>
      <c r="SN53" s="246"/>
      <c r="SO53" s="246"/>
      <c r="SP53" s="246"/>
      <c r="SQ53" s="246"/>
      <c r="SR53" s="246"/>
      <c r="SS53" s="246"/>
      <c r="ST53" s="246"/>
      <c r="SU53" s="246"/>
      <c r="SV53" s="246"/>
      <c r="SW53" s="246"/>
      <c r="SX53" s="246"/>
      <c r="SY53" s="246"/>
      <c r="SZ53" s="246"/>
      <c r="TA53" s="246"/>
      <c r="TB53" s="246"/>
      <c r="TC53" s="246"/>
      <c r="TD53" s="246"/>
      <c r="TE53" s="246"/>
      <c r="TF53" s="246"/>
      <c r="TG53" s="246"/>
      <c r="TH53" s="246"/>
      <c r="TI53" s="246"/>
      <c r="TJ53" s="246"/>
      <c r="TK53" s="246"/>
      <c r="TL53" s="246"/>
      <c r="TM53" s="246"/>
      <c r="TN53" s="246"/>
      <c r="TO53" s="246"/>
      <c r="TP53" s="246"/>
      <c r="TQ53" s="246"/>
      <c r="TR53" s="246"/>
      <c r="TS53" s="246"/>
      <c r="TT53" s="246"/>
      <c r="TU53" s="246"/>
      <c r="TV53" s="246"/>
      <c r="TW53" s="246"/>
      <c r="TX53" s="246"/>
      <c r="TY53" s="246"/>
      <c r="TZ53" s="246"/>
      <c r="UA53" s="246"/>
      <c r="UB53" s="246"/>
      <c r="UC53" s="246"/>
      <c r="UD53" s="246"/>
      <c r="UE53" s="246"/>
      <c r="UF53" s="246"/>
      <c r="UG53" s="246"/>
      <c r="UH53" s="246"/>
      <c r="UI53" s="246"/>
      <c r="UJ53" s="246"/>
      <c r="UK53" s="246"/>
      <c r="UL53" s="246"/>
      <c r="UM53" s="246"/>
      <c r="UN53" s="246"/>
      <c r="UO53" s="246"/>
      <c r="UP53" s="246"/>
      <c r="UQ53" s="246"/>
      <c r="UR53" s="246"/>
      <c r="US53" s="246"/>
      <c r="UT53" s="246"/>
      <c r="UU53" s="246"/>
      <c r="UV53" s="246"/>
      <c r="UW53" s="246"/>
      <c r="UX53" s="246"/>
      <c r="UY53" s="246"/>
      <c r="UZ53" s="246"/>
      <c r="VA53" s="246"/>
      <c r="VB53" s="246"/>
      <c r="VC53" s="246"/>
      <c r="VD53" s="246"/>
      <c r="VE53" s="246"/>
      <c r="VF53" s="246"/>
      <c r="VG53" s="246"/>
      <c r="VH53" s="246"/>
      <c r="VI53" s="246"/>
      <c r="VJ53" s="246"/>
      <c r="VK53" s="246"/>
      <c r="VL53" s="246"/>
      <c r="VM53" s="246"/>
      <c r="VN53" s="246"/>
      <c r="VO53" s="246"/>
      <c r="VP53" s="246"/>
      <c r="VQ53" s="246"/>
      <c r="VR53" s="246"/>
      <c r="VS53" s="246"/>
      <c r="VT53" s="246"/>
      <c r="VU53" s="246"/>
      <c r="VV53" s="246"/>
      <c r="VW53" s="246"/>
      <c r="VX53" s="246"/>
      <c r="VY53" s="246"/>
      <c r="VZ53" s="246"/>
      <c r="WA53" s="246"/>
      <c r="WB53" s="246"/>
      <c r="WC53" s="246"/>
      <c r="WD53" s="246"/>
      <c r="WE53" s="246"/>
      <c r="WF53" s="246"/>
      <c r="WG53" s="246"/>
      <c r="WH53" s="246"/>
      <c r="WI53" s="246"/>
      <c r="WJ53" s="246"/>
      <c r="WK53" s="246"/>
      <c r="WL53" s="246"/>
      <c r="WM53" s="246"/>
      <c r="WN53" s="246"/>
      <c r="WO53" s="246"/>
      <c r="WP53" s="246"/>
      <c r="WQ53" s="246"/>
      <c r="WR53" s="246"/>
      <c r="WS53" s="246"/>
      <c r="WT53" s="246"/>
      <c r="WU53" s="246"/>
      <c r="WV53" s="246"/>
      <c r="WW53" s="246"/>
      <c r="WX53" s="246"/>
      <c r="WY53" s="246"/>
      <c r="WZ53" s="246"/>
      <c r="XA53" s="246"/>
      <c r="XB53" s="246"/>
      <c r="XC53" s="246"/>
      <c r="XD53" s="246"/>
      <c r="XE53" s="246"/>
      <c r="XF53" s="246"/>
      <c r="XG53" s="246"/>
      <c r="XH53" s="246"/>
      <c r="XI53" s="246"/>
      <c r="XJ53" s="246"/>
      <c r="XK53" s="246"/>
      <c r="XL53" s="246"/>
      <c r="XM53" s="246"/>
      <c r="XN53" s="246"/>
      <c r="XO53" s="246"/>
      <c r="XP53" s="246"/>
      <c r="XQ53" s="246"/>
      <c r="XR53" s="246"/>
      <c r="XS53" s="246"/>
      <c r="XT53" s="246"/>
      <c r="XU53" s="246"/>
      <c r="XV53" s="246"/>
      <c r="XW53" s="246"/>
      <c r="XX53" s="246"/>
      <c r="XY53" s="246"/>
      <c r="XZ53" s="246"/>
      <c r="YA53" s="246"/>
      <c r="YB53" s="246"/>
      <c r="YC53" s="246"/>
      <c r="YD53" s="246"/>
      <c r="YE53" s="246"/>
      <c r="YF53" s="246"/>
      <c r="YG53" s="246"/>
      <c r="YH53" s="246"/>
      <c r="YI53" s="246"/>
      <c r="YJ53" s="246"/>
      <c r="YK53" s="246"/>
      <c r="YL53" s="246"/>
      <c r="YM53" s="246"/>
      <c r="YN53" s="246"/>
      <c r="YO53" s="246"/>
      <c r="YP53" s="246"/>
      <c r="YQ53" s="246"/>
      <c r="YR53" s="246"/>
      <c r="YS53" s="246"/>
      <c r="YT53" s="246"/>
      <c r="YU53" s="246"/>
      <c r="YV53" s="246"/>
      <c r="YW53" s="246"/>
      <c r="YX53" s="246"/>
      <c r="YY53" s="246"/>
      <c r="YZ53" s="246"/>
      <c r="ZA53" s="246"/>
      <c r="ZB53" s="246"/>
      <c r="ZC53" s="246"/>
      <c r="ZD53" s="246"/>
      <c r="ZE53" s="246"/>
      <c r="ZF53" s="246"/>
      <c r="ZG53" s="246"/>
      <c r="ZH53" s="246"/>
      <c r="ZI53" s="246"/>
      <c r="ZJ53" s="246"/>
      <c r="ZK53" s="246"/>
      <c r="ZL53" s="246"/>
      <c r="ZM53" s="246"/>
      <c r="ZN53" s="246"/>
      <c r="ZO53" s="246"/>
      <c r="ZP53" s="246"/>
      <c r="ZQ53" s="246"/>
      <c r="ZR53" s="246"/>
      <c r="ZS53" s="246"/>
      <c r="ZT53" s="246"/>
      <c r="ZU53" s="246"/>
      <c r="ZV53" s="246"/>
      <c r="ZW53" s="246"/>
      <c r="ZX53" s="246"/>
      <c r="ZY53" s="246"/>
      <c r="ZZ53" s="246"/>
      <c r="AAA53" s="246"/>
      <c r="AAB53" s="246"/>
      <c r="AAC53" s="246"/>
      <c r="AAD53" s="246"/>
      <c r="AAE53" s="246"/>
      <c r="AAF53" s="246"/>
      <c r="AAG53" s="246"/>
      <c r="AAH53" s="246"/>
      <c r="AAI53" s="246"/>
      <c r="AAJ53" s="246"/>
      <c r="AAK53" s="246"/>
      <c r="AAL53" s="246"/>
      <c r="AAM53" s="246"/>
      <c r="AAN53" s="246"/>
      <c r="AAO53" s="246"/>
      <c r="AAP53" s="246"/>
      <c r="AAQ53" s="246"/>
      <c r="AAR53" s="246"/>
      <c r="AAS53" s="246"/>
      <c r="AAT53" s="246"/>
      <c r="AAU53" s="246"/>
      <c r="AAV53" s="246"/>
      <c r="AAW53" s="246"/>
      <c r="AAX53" s="246"/>
      <c r="AAY53" s="246"/>
      <c r="AAZ53" s="246"/>
      <c r="ABA53" s="246"/>
      <c r="ABB53" s="246"/>
      <c r="ABC53" s="246"/>
      <c r="ABD53" s="246"/>
      <c r="ABE53" s="246"/>
      <c r="ABF53" s="246"/>
      <c r="ABG53" s="246"/>
      <c r="ABH53" s="246"/>
      <c r="ABI53" s="246"/>
      <c r="ABJ53" s="246"/>
      <c r="ABK53" s="246"/>
      <c r="ABL53" s="246"/>
      <c r="ABM53" s="246"/>
      <c r="ABN53" s="246"/>
      <c r="ABO53" s="246"/>
      <c r="ABP53" s="246"/>
      <c r="ABQ53" s="246"/>
      <c r="ABR53" s="246"/>
      <c r="ABS53" s="246"/>
      <c r="ABT53" s="246"/>
      <c r="ABU53" s="246"/>
      <c r="ABV53" s="246"/>
      <c r="ABW53" s="246"/>
      <c r="ABX53" s="246"/>
      <c r="ABY53" s="246"/>
      <c r="ABZ53" s="246"/>
      <c r="ACA53" s="246"/>
      <c r="ACB53" s="246"/>
      <c r="ACC53" s="246"/>
      <c r="ACD53" s="246"/>
      <c r="ACE53" s="246"/>
      <c r="ACF53" s="246"/>
      <c r="ACG53" s="246"/>
      <c r="ACH53" s="246"/>
      <c r="ACI53" s="246"/>
      <c r="ACJ53" s="246"/>
      <c r="ACK53" s="246"/>
      <c r="ACL53" s="246"/>
      <c r="ACM53" s="246"/>
      <c r="ACN53" s="246"/>
      <c r="ACO53" s="246"/>
      <c r="ACP53" s="246"/>
      <c r="ACQ53" s="246"/>
      <c r="ACR53" s="246"/>
      <c r="ACS53" s="246"/>
      <c r="ACT53" s="246"/>
      <c r="ACU53" s="246"/>
      <c r="ACV53" s="246"/>
      <c r="ACW53" s="246"/>
      <c r="ACX53" s="246"/>
      <c r="ACY53" s="246"/>
      <c r="ACZ53" s="246"/>
      <c r="ADA53" s="246"/>
      <c r="ADB53" s="246"/>
      <c r="ADC53" s="246"/>
      <c r="ADD53" s="246"/>
      <c r="ADE53" s="246"/>
      <c r="ADF53" s="246"/>
      <c r="ADG53" s="246"/>
      <c r="ADH53" s="246"/>
      <c r="ADI53" s="246"/>
      <c r="ADJ53" s="246"/>
      <c r="ADK53" s="246"/>
      <c r="ADL53" s="246"/>
      <c r="ADM53" s="246"/>
      <c r="ADN53" s="246"/>
      <c r="ADO53" s="246"/>
      <c r="ADP53" s="246"/>
      <c r="ADQ53" s="246"/>
      <c r="ADR53" s="246"/>
      <c r="ADS53" s="246"/>
      <c r="ADT53" s="246"/>
      <c r="ADU53" s="246"/>
      <c r="ADV53" s="246"/>
      <c r="ADW53" s="246"/>
      <c r="ADX53" s="246"/>
      <c r="ADY53" s="246"/>
      <c r="ADZ53" s="246"/>
      <c r="AEA53" s="246"/>
      <c r="AEB53" s="246"/>
      <c r="AEC53" s="246"/>
      <c r="AED53" s="246"/>
      <c r="AEE53" s="246"/>
      <c r="AEF53" s="246"/>
      <c r="AEG53" s="246"/>
      <c r="AEH53" s="246"/>
      <c r="AEI53" s="246"/>
      <c r="AEJ53" s="246"/>
      <c r="AEK53" s="246"/>
      <c r="AEL53" s="246"/>
      <c r="AEM53" s="246"/>
      <c r="AEN53" s="246"/>
      <c r="AEO53" s="246"/>
      <c r="AEP53" s="246"/>
      <c r="AEQ53" s="246"/>
      <c r="AER53" s="246"/>
      <c r="AES53" s="246"/>
      <c r="AET53" s="246"/>
      <c r="AEU53" s="246"/>
      <c r="AEV53" s="246"/>
      <c r="AEW53" s="246"/>
      <c r="AEX53" s="246"/>
      <c r="AEY53" s="246"/>
      <c r="AEZ53" s="246"/>
      <c r="AFA53" s="246"/>
      <c r="AFB53" s="246"/>
      <c r="AFC53" s="246"/>
      <c r="AFD53" s="246"/>
      <c r="AFE53" s="246"/>
      <c r="AFF53" s="246"/>
      <c r="AFG53" s="246"/>
      <c r="AFH53" s="246"/>
      <c r="AFI53" s="246"/>
      <c r="AFJ53" s="246"/>
      <c r="AFK53" s="246"/>
      <c r="AFL53" s="246"/>
      <c r="AFM53" s="246"/>
      <c r="AFN53" s="246"/>
      <c r="AFO53" s="246"/>
      <c r="AFP53" s="246"/>
      <c r="AFQ53" s="246"/>
      <c r="AFR53" s="246"/>
      <c r="AFS53" s="246"/>
      <c r="AFT53" s="246"/>
      <c r="AFU53" s="246"/>
      <c r="AFV53" s="246"/>
      <c r="AFW53" s="246"/>
      <c r="AFX53" s="246"/>
      <c r="AFY53" s="246"/>
      <c r="AFZ53" s="246"/>
      <c r="AGA53" s="246"/>
      <c r="AGB53" s="246"/>
      <c r="AGC53" s="246"/>
      <c r="AGD53" s="246"/>
      <c r="AGE53" s="246"/>
      <c r="AGF53" s="246"/>
      <c r="AGG53" s="246"/>
      <c r="AGH53" s="246"/>
      <c r="AGI53" s="246"/>
      <c r="AGJ53" s="246"/>
      <c r="AGK53" s="246"/>
      <c r="AGL53" s="246"/>
      <c r="AGM53" s="246"/>
      <c r="AGN53" s="246"/>
      <c r="AGO53" s="246"/>
      <c r="AGP53" s="246"/>
      <c r="AGQ53" s="246"/>
      <c r="AGR53" s="246"/>
      <c r="AGS53" s="246"/>
      <c r="AGT53" s="246"/>
      <c r="AGU53" s="246"/>
      <c r="AGV53" s="246"/>
      <c r="AGW53" s="246"/>
      <c r="AGX53" s="246"/>
      <c r="AGY53" s="246"/>
      <c r="AGZ53" s="246"/>
      <c r="AHA53" s="246"/>
      <c r="AHB53" s="246"/>
      <c r="AHC53" s="246"/>
      <c r="AHD53" s="246"/>
      <c r="AHE53" s="246"/>
      <c r="AHF53" s="246"/>
      <c r="AHG53" s="246"/>
      <c r="AHH53" s="246"/>
      <c r="AHI53" s="246"/>
      <c r="AHJ53" s="246"/>
      <c r="AHK53" s="246"/>
      <c r="AHL53" s="246"/>
      <c r="AHM53" s="246"/>
      <c r="AHN53" s="246"/>
      <c r="AHO53" s="246"/>
      <c r="AHP53" s="246"/>
      <c r="AHQ53" s="246"/>
      <c r="AHR53" s="246"/>
      <c r="AHS53" s="246"/>
      <c r="AHT53" s="246"/>
      <c r="AHU53" s="246"/>
      <c r="AHV53" s="246"/>
      <c r="AHW53" s="246"/>
      <c r="AHX53" s="246"/>
      <c r="AHY53" s="246"/>
      <c r="AHZ53" s="246"/>
      <c r="AIA53" s="246"/>
      <c r="AIB53" s="246"/>
      <c r="AIC53" s="246"/>
      <c r="AID53" s="246"/>
      <c r="AIE53" s="246"/>
      <c r="AIF53" s="246"/>
      <c r="AIG53" s="246"/>
      <c r="AIH53" s="246"/>
      <c r="AII53" s="246"/>
      <c r="AIJ53" s="246"/>
      <c r="AIK53" s="246"/>
      <c r="AIL53" s="246"/>
      <c r="AIM53" s="246"/>
      <c r="AIN53" s="246"/>
      <c r="AIO53" s="246"/>
      <c r="AIP53" s="246"/>
      <c r="AIQ53" s="246"/>
      <c r="AIR53" s="246"/>
      <c r="AIS53" s="246"/>
      <c r="AIT53" s="246"/>
      <c r="AIU53" s="246"/>
      <c r="AIV53" s="246"/>
      <c r="AIW53" s="246"/>
      <c r="AIX53" s="246"/>
      <c r="AIY53" s="246"/>
      <c r="AIZ53" s="246"/>
      <c r="AJA53" s="246"/>
      <c r="AJB53" s="246"/>
      <c r="AJC53" s="246"/>
      <c r="AJD53" s="246"/>
      <c r="AJE53" s="246"/>
      <c r="AJF53" s="246"/>
      <c r="AJG53" s="246"/>
      <c r="AJH53" s="246"/>
      <c r="AJI53" s="246"/>
      <c r="AJJ53" s="246"/>
      <c r="AJK53" s="246"/>
      <c r="AJL53" s="246"/>
      <c r="AJM53" s="246"/>
      <c r="AJN53" s="246"/>
      <c r="AJO53" s="246"/>
      <c r="AJP53" s="246"/>
      <c r="AJQ53" s="246"/>
      <c r="AJR53" s="246"/>
      <c r="AJS53" s="246"/>
      <c r="AJT53" s="246"/>
      <c r="AJU53" s="246"/>
      <c r="AJV53" s="246"/>
      <c r="AJW53" s="246"/>
      <c r="AJX53" s="246"/>
      <c r="AJY53" s="246"/>
      <c r="AJZ53" s="246"/>
      <c r="AKA53" s="246"/>
      <c r="AKB53" s="246"/>
      <c r="AKC53" s="246"/>
      <c r="AKD53" s="246"/>
      <c r="AKE53" s="246"/>
      <c r="AKF53" s="246"/>
      <c r="AKG53" s="246"/>
      <c r="AKH53" s="246"/>
      <c r="AKI53" s="246"/>
      <c r="AKJ53" s="246"/>
      <c r="AKK53" s="246"/>
      <c r="AKL53" s="246"/>
      <c r="AKM53" s="246"/>
      <c r="AKN53" s="246"/>
      <c r="AKO53" s="246"/>
      <c r="AKP53" s="246"/>
      <c r="AKQ53" s="246"/>
      <c r="AKR53" s="246"/>
      <c r="AKS53" s="246"/>
      <c r="AKT53" s="246"/>
      <c r="AKU53" s="246"/>
      <c r="AKV53" s="246"/>
      <c r="AKW53" s="246"/>
      <c r="AKX53" s="246"/>
      <c r="AKY53" s="246"/>
      <c r="AKZ53" s="246"/>
      <c r="ALA53" s="246"/>
      <c r="ALB53" s="246"/>
      <c r="ALC53" s="246"/>
      <c r="ALD53" s="246"/>
      <c r="ALE53" s="246"/>
      <c r="ALF53" s="246"/>
      <c r="ALG53" s="246"/>
      <c r="ALH53" s="246"/>
      <c r="ALI53" s="246"/>
      <c r="ALJ53" s="246"/>
      <c r="ALK53" s="246"/>
      <c r="ALL53" s="246"/>
      <c r="ALM53" s="246"/>
      <c r="ALN53" s="246"/>
      <c r="ALO53" s="246"/>
      <c r="ALP53" s="246"/>
      <c r="ALQ53" s="246"/>
      <c r="ALR53" s="246"/>
      <c r="ALS53" s="246"/>
      <c r="ALT53" s="246"/>
      <c r="ALU53" s="246"/>
      <c r="ALV53" s="246"/>
      <c r="ALW53" s="246"/>
      <c r="ALX53" s="246"/>
      <c r="ALY53" s="246"/>
      <c r="ALZ53" s="246"/>
      <c r="AMA53" s="246"/>
      <c r="AMB53" s="246"/>
      <c r="AMC53" s="246"/>
      <c r="AMD53" s="246"/>
      <c r="AME53" s="246"/>
      <c r="AMF53" s="246"/>
      <c r="AMG53" s="246"/>
      <c r="AMH53" s="246"/>
      <c r="AMI53" s="246"/>
      <c r="AMJ53" s="246"/>
      <c r="AMK53" s="246"/>
      <c r="AML53" s="246"/>
      <c r="AMM53" s="246"/>
      <c r="AMN53" s="246"/>
      <c r="AMO53" s="246"/>
      <c r="AMP53" s="246"/>
      <c r="AMQ53" s="246"/>
      <c r="AMR53" s="246"/>
      <c r="AMS53" s="246"/>
      <c r="AMT53" s="246"/>
      <c r="AMU53" s="246"/>
      <c r="AMV53" s="246"/>
      <c r="AMW53" s="246"/>
      <c r="AMX53" s="246"/>
      <c r="AMY53" s="246"/>
      <c r="AMZ53" s="246"/>
      <c r="ANA53" s="246"/>
      <c r="ANB53" s="246"/>
      <c r="ANC53" s="246"/>
      <c r="AND53" s="246"/>
      <c r="ANE53" s="246"/>
      <c r="ANF53" s="246"/>
      <c r="ANG53" s="246"/>
      <c r="ANH53" s="246"/>
      <c r="ANI53" s="246"/>
      <c r="ANJ53" s="246"/>
      <c r="ANK53" s="246"/>
      <c r="ANL53" s="246"/>
      <c r="ANM53" s="246"/>
      <c r="ANN53" s="246"/>
      <c r="ANO53" s="246"/>
      <c r="ANP53" s="246"/>
      <c r="ANQ53" s="246"/>
      <c r="ANR53" s="246"/>
      <c r="ANS53" s="246"/>
      <c r="ANT53" s="246"/>
      <c r="ANU53" s="246"/>
      <c r="ANV53" s="246"/>
      <c r="ANW53" s="246"/>
      <c r="ANX53" s="246"/>
      <c r="ANY53" s="246"/>
      <c r="ANZ53" s="246"/>
      <c r="AOA53" s="246"/>
      <c r="AOB53" s="246"/>
      <c r="AOC53" s="246"/>
      <c r="AOD53" s="246"/>
      <c r="AOE53" s="246"/>
      <c r="AOF53" s="246"/>
      <c r="AOG53" s="246"/>
      <c r="AOH53" s="246"/>
      <c r="AOI53" s="246"/>
      <c r="AOJ53" s="246"/>
      <c r="AOK53" s="246"/>
      <c r="AOL53" s="246"/>
      <c r="AOM53" s="246"/>
      <c r="AON53" s="246"/>
      <c r="AOO53" s="246"/>
      <c r="AOP53" s="246"/>
      <c r="AOQ53" s="246"/>
      <c r="AOR53" s="246"/>
      <c r="AOS53" s="246"/>
      <c r="AOT53" s="246"/>
      <c r="AOU53" s="246"/>
      <c r="AOV53" s="246"/>
      <c r="AOW53" s="246"/>
      <c r="AOX53" s="246"/>
      <c r="AOY53" s="246"/>
      <c r="AOZ53" s="246"/>
      <c r="APA53" s="246"/>
      <c r="APB53" s="246"/>
      <c r="APC53" s="246"/>
      <c r="APD53" s="246"/>
      <c r="APE53" s="246"/>
      <c r="APF53" s="246"/>
      <c r="APG53" s="246"/>
      <c r="APH53" s="246"/>
      <c r="API53" s="246"/>
      <c r="APJ53" s="246"/>
      <c r="APK53" s="246"/>
      <c r="APL53" s="246"/>
      <c r="APM53" s="246"/>
      <c r="APN53" s="246"/>
      <c r="APO53" s="246"/>
      <c r="APP53" s="246"/>
      <c r="APQ53" s="246"/>
      <c r="APR53" s="246"/>
      <c r="APS53" s="246"/>
      <c r="APT53" s="246"/>
      <c r="APU53" s="246"/>
      <c r="APV53" s="246"/>
      <c r="APW53" s="246"/>
      <c r="APX53" s="246"/>
      <c r="APY53" s="246"/>
      <c r="APZ53" s="246"/>
      <c r="AQA53" s="246"/>
      <c r="AQB53" s="246"/>
      <c r="AQC53" s="246"/>
      <c r="AQD53" s="246"/>
      <c r="AQE53" s="246"/>
      <c r="AQF53" s="246"/>
      <c r="AQG53" s="246"/>
      <c r="AQH53" s="246"/>
      <c r="AQI53" s="246"/>
      <c r="AQJ53" s="246"/>
      <c r="AQK53" s="246"/>
      <c r="AQL53" s="246"/>
      <c r="AQM53" s="246"/>
      <c r="AQN53" s="246"/>
      <c r="AQO53" s="246"/>
      <c r="AQP53" s="246"/>
      <c r="AQQ53" s="246"/>
      <c r="AQR53" s="246"/>
      <c r="AQS53" s="246"/>
      <c r="AQT53" s="246"/>
      <c r="AQU53" s="246"/>
      <c r="AQV53" s="246"/>
      <c r="AQW53" s="246"/>
      <c r="AQX53" s="246"/>
      <c r="AQY53" s="246"/>
      <c r="AQZ53" s="246"/>
      <c r="ARA53" s="246"/>
      <c r="ARB53" s="246"/>
      <c r="ARC53" s="246"/>
      <c r="ARD53" s="246"/>
      <c r="ARE53" s="246"/>
      <c r="ARF53" s="246"/>
      <c r="ARG53" s="246"/>
      <c r="ARH53" s="246"/>
      <c r="ARI53" s="246"/>
      <c r="ARJ53" s="246"/>
      <c r="ARK53" s="246"/>
      <c r="ARL53" s="246"/>
      <c r="ARM53" s="246"/>
      <c r="ARN53" s="246"/>
      <c r="ARO53" s="246"/>
      <c r="ARP53" s="246"/>
      <c r="ARQ53" s="246"/>
      <c r="ARR53" s="246"/>
      <c r="ARS53" s="246"/>
      <c r="ART53" s="246"/>
      <c r="ARU53" s="246"/>
      <c r="ARV53" s="246"/>
      <c r="ARW53" s="246"/>
      <c r="ARX53" s="246"/>
      <c r="ARY53" s="246"/>
      <c r="ARZ53" s="246"/>
      <c r="ASA53" s="246"/>
      <c r="ASB53" s="246"/>
      <c r="ASC53" s="246"/>
      <c r="ASD53" s="246"/>
      <c r="ASE53" s="246"/>
      <c r="ASF53" s="246"/>
      <c r="ASG53" s="246"/>
      <c r="ASH53" s="246"/>
      <c r="ASI53" s="246"/>
      <c r="ASJ53" s="246"/>
      <c r="ASK53" s="246"/>
      <c r="ASL53" s="246"/>
      <c r="ASM53" s="246"/>
      <c r="ASN53" s="246"/>
      <c r="ASO53" s="246"/>
      <c r="ASP53" s="246"/>
      <c r="ASQ53" s="246"/>
      <c r="ASR53" s="246"/>
      <c r="ASS53" s="246"/>
      <c r="AST53" s="246"/>
      <c r="ASU53" s="246"/>
      <c r="ASV53" s="246"/>
      <c r="ASW53" s="246"/>
      <c r="ASX53" s="246"/>
      <c r="ASY53" s="246"/>
      <c r="ASZ53" s="246"/>
      <c r="ATA53" s="246"/>
      <c r="ATB53" s="246"/>
      <c r="ATC53" s="246"/>
      <c r="ATD53" s="246"/>
      <c r="ATE53" s="246"/>
      <c r="ATF53" s="246"/>
      <c r="ATG53" s="246"/>
      <c r="ATH53" s="246"/>
      <c r="ATI53" s="246"/>
      <c r="ATJ53" s="246"/>
      <c r="ATK53" s="246"/>
      <c r="ATL53" s="246"/>
      <c r="ATM53" s="246"/>
      <c r="ATN53" s="246"/>
      <c r="ATO53" s="246"/>
      <c r="ATP53" s="246"/>
      <c r="ATQ53" s="246"/>
      <c r="ATR53" s="246"/>
      <c r="ATS53" s="246"/>
      <c r="ATT53" s="246"/>
      <c r="ATU53" s="246"/>
      <c r="ATV53" s="246"/>
      <c r="ATW53" s="246"/>
      <c r="ATX53" s="246"/>
      <c r="ATY53" s="246"/>
      <c r="ATZ53" s="246"/>
      <c r="AUA53" s="246"/>
      <c r="AUB53" s="246"/>
      <c r="AUC53" s="246"/>
      <c r="AUD53" s="246"/>
      <c r="AUE53" s="246"/>
      <c r="AUF53" s="246"/>
      <c r="AUG53" s="246"/>
      <c r="AUH53" s="246"/>
      <c r="AUI53" s="246"/>
      <c r="AUJ53" s="246"/>
      <c r="AUK53" s="246"/>
      <c r="AUL53" s="246"/>
      <c r="AUM53" s="246"/>
      <c r="AUN53" s="246"/>
      <c r="AUO53" s="246"/>
      <c r="AUP53" s="246"/>
      <c r="AUQ53" s="246"/>
      <c r="AUR53" s="246"/>
      <c r="AUS53" s="246"/>
      <c r="AUT53" s="246"/>
      <c r="AUU53" s="246"/>
      <c r="AUV53" s="246"/>
      <c r="AUW53" s="246"/>
      <c r="AUX53" s="246"/>
      <c r="AUY53" s="246"/>
      <c r="AUZ53" s="246"/>
      <c r="AVA53" s="246"/>
      <c r="AVB53" s="246"/>
      <c r="AVC53" s="246"/>
      <c r="AVD53" s="246"/>
      <c r="AVE53" s="246"/>
      <c r="AVF53" s="246"/>
      <c r="AVG53" s="246"/>
      <c r="AVH53" s="246"/>
      <c r="AVI53" s="246"/>
      <c r="AVJ53" s="246"/>
      <c r="AVK53" s="246"/>
      <c r="AVL53" s="246"/>
      <c r="AVM53" s="246"/>
      <c r="AVN53" s="246"/>
      <c r="AVO53" s="246"/>
      <c r="AVP53" s="246"/>
      <c r="AVQ53" s="246"/>
      <c r="AVR53" s="246"/>
      <c r="AVS53" s="246"/>
      <c r="AVT53" s="246"/>
      <c r="AVU53" s="246"/>
      <c r="AVV53" s="246"/>
      <c r="AVW53" s="246"/>
      <c r="AVX53" s="246"/>
      <c r="AVY53" s="246"/>
      <c r="AVZ53" s="246"/>
      <c r="AWA53" s="246"/>
      <c r="AWB53" s="246"/>
      <c r="AWC53" s="246"/>
      <c r="AWD53" s="246"/>
      <c r="AWE53" s="246"/>
      <c r="AWF53" s="246"/>
      <c r="AWG53" s="246"/>
      <c r="AWH53" s="246"/>
      <c r="AWI53" s="246"/>
      <c r="AWJ53" s="246"/>
      <c r="AWK53" s="246"/>
      <c r="AWL53" s="246"/>
      <c r="AWM53" s="246"/>
      <c r="AWN53" s="246"/>
      <c r="AWO53" s="246"/>
      <c r="AWP53" s="246"/>
      <c r="AWQ53" s="246"/>
      <c r="AWR53" s="246"/>
      <c r="AWS53" s="246"/>
      <c r="AWT53" s="246"/>
      <c r="AWU53" s="246"/>
      <c r="AWV53" s="246"/>
      <c r="AWW53" s="246"/>
      <c r="AWX53" s="246"/>
      <c r="AWY53" s="246"/>
      <c r="AWZ53" s="246"/>
      <c r="AXA53" s="246"/>
      <c r="AXB53" s="246"/>
      <c r="AXC53" s="246"/>
      <c r="AXD53" s="246"/>
      <c r="AXE53" s="246"/>
      <c r="AXF53" s="246"/>
      <c r="AXG53" s="246"/>
      <c r="AXH53" s="246"/>
      <c r="AXI53" s="246"/>
      <c r="AXJ53" s="246"/>
      <c r="AXK53" s="246"/>
      <c r="AXL53" s="246"/>
      <c r="AXM53" s="246"/>
      <c r="AXN53" s="246"/>
      <c r="AXO53" s="246"/>
      <c r="AXP53" s="246"/>
      <c r="AXQ53" s="246"/>
      <c r="AXR53" s="246"/>
      <c r="AXS53" s="246"/>
      <c r="AXT53" s="246"/>
      <c r="AXU53" s="246"/>
      <c r="AXV53" s="246"/>
      <c r="AXW53" s="246"/>
      <c r="AXX53" s="246"/>
      <c r="AXY53" s="246"/>
      <c r="AXZ53" s="246"/>
      <c r="AYA53" s="246"/>
      <c r="AYB53" s="246"/>
      <c r="AYC53" s="246"/>
      <c r="AYD53" s="246"/>
      <c r="AYE53" s="246"/>
      <c r="AYF53" s="246"/>
      <c r="AYG53" s="246"/>
      <c r="AYH53" s="246"/>
      <c r="AYI53" s="246"/>
      <c r="AYJ53" s="246"/>
      <c r="AYK53" s="246"/>
      <c r="AYL53" s="246"/>
      <c r="AYM53" s="246"/>
      <c r="AYN53" s="246"/>
      <c r="AYO53" s="246"/>
      <c r="AYP53" s="246"/>
      <c r="AYQ53" s="246"/>
      <c r="AYR53" s="246"/>
      <c r="AYS53" s="246"/>
      <c r="AYT53" s="246"/>
      <c r="AYU53" s="246"/>
      <c r="AYV53" s="246"/>
      <c r="AYW53" s="246"/>
      <c r="AYX53" s="246"/>
      <c r="AYY53" s="246"/>
      <c r="AYZ53" s="246"/>
      <c r="AZA53" s="246"/>
      <c r="AZB53" s="246"/>
      <c r="AZC53" s="246"/>
      <c r="AZD53" s="246"/>
      <c r="AZE53" s="246"/>
      <c r="AZF53" s="246"/>
      <c r="AZG53" s="246"/>
      <c r="AZH53" s="246"/>
      <c r="AZI53" s="246"/>
      <c r="AZJ53" s="246"/>
      <c r="AZK53" s="246"/>
      <c r="AZL53" s="246"/>
      <c r="AZM53" s="246"/>
      <c r="AZN53" s="246"/>
      <c r="AZO53" s="246"/>
      <c r="AZP53" s="246"/>
      <c r="AZQ53" s="246"/>
      <c r="AZR53" s="246"/>
      <c r="AZS53" s="246"/>
      <c r="AZT53" s="246"/>
      <c r="AZU53" s="246"/>
      <c r="AZV53" s="246"/>
      <c r="AZW53" s="246"/>
      <c r="AZX53" s="246"/>
      <c r="AZY53" s="246"/>
      <c r="AZZ53" s="246"/>
      <c r="BAA53" s="246"/>
      <c r="BAB53" s="246"/>
      <c r="BAC53" s="246"/>
      <c r="BAD53" s="246"/>
      <c r="BAE53" s="246"/>
      <c r="BAF53" s="246"/>
      <c r="BAG53" s="246"/>
      <c r="BAH53" s="246"/>
      <c r="BAI53" s="246"/>
      <c r="BAJ53" s="246"/>
      <c r="BAK53" s="246"/>
      <c r="BAL53" s="246"/>
      <c r="BAM53" s="246"/>
      <c r="BAN53" s="246"/>
      <c r="BAO53" s="246"/>
      <c r="BAP53" s="246"/>
      <c r="BAQ53" s="246"/>
      <c r="BAR53" s="246"/>
      <c r="BAS53" s="246"/>
      <c r="BAT53" s="246"/>
      <c r="BAU53" s="246"/>
      <c r="BAV53" s="246"/>
      <c r="BAW53" s="246"/>
      <c r="BAX53" s="246"/>
      <c r="BAY53" s="246"/>
      <c r="BAZ53" s="246"/>
      <c r="BBA53" s="246"/>
      <c r="BBB53" s="246"/>
      <c r="BBC53" s="246"/>
      <c r="BBD53" s="246"/>
      <c r="BBE53" s="246"/>
      <c r="BBF53" s="246"/>
      <c r="BBG53" s="246"/>
      <c r="BBH53" s="246"/>
      <c r="BBI53" s="246"/>
      <c r="BBJ53" s="246"/>
      <c r="BBK53" s="246"/>
      <c r="BBL53" s="246"/>
      <c r="BBM53" s="246"/>
      <c r="BBN53" s="246"/>
      <c r="BBO53" s="246"/>
      <c r="BBP53" s="246"/>
      <c r="BBQ53" s="246"/>
      <c r="BBR53" s="246"/>
      <c r="BBS53" s="246"/>
      <c r="BBT53" s="246"/>
      <c r="BBU53" s="246"/>
      <c r="BBV53" s="246"/>
      <c r="BBW53" s="246"/>
      <c r="BBX53" s="246"/>
      <c r="BBY53" s="246"/>
      <c r="BBZ53" s="246"/>
      <c r="BCA53" s="246"/>
      <c r="BCB53" s="246"/>
      <c r="BCC53" s="246"/>
      <c r="BCD53" s="246"/>
      <c r="BCE53" s="246"/>
      <c r="BCF53" s="246"/>
      <c r="BCG53" s="246"/>
      <c r="BCH53" s="246"/>
      <c r="BCI53" s="246"/>
      <c r="BCJ53" s="246"/>
      <c r="BCK53" s="246"/>
      <c r="BCL53" s="246"/>
      <c r="BCM53" s="246"/>
      <c r="BCN53" s="246"/>
      <c r="BCO53" s="246"/>
      <c r="BCP53" s="246"/>
      <c r="BCQ53" s="246"/>
      <c r="BCR53" s="246"/>
      <c r="BCS53" s="246"/>
      <c r="BCT53" s="246"/>
      <c r="BCU53" s="246"/>
      <c r="BCV53" s="246"/>
      <c r="BCW53" s="246"/>
      <c r="BCX53" s="246"/>
      <c r="BCY53" s="246"/>
      <c r="BCZ53" s="246"/>
      <c r="BDA53" s="246"/>
      <c r="BDB53" s="246"/>
      <c r="BDC53" s="246"/>
      <c r="BDD53" s="246"/>
      <c r="BDE53" s="246"/>
      <c r="BDF53" s="246"/>
      <c r="BDG53" s="246"/>
      <c r="BDH53" s="246"/>
      <c r="BDI53" s="246"/>
      <c r="BDJ53" s="246"/>
      <c r="BDK53" s="246"/>
      <c r="BDL53" s="246"/>
      <c r="BDM53" s="246"/>
      <c r="BDN53" s="246"/>
      <c r="BDO53" s="246"/>
      <c r="BDP53" s="246"/>
      <c r="BDQ53" s="246"/>
      <c r="BDR53" s="246"/>
      <c r="BDS53" s="246"/>
      <c r="BDT53" s="246"/>
      <c r="BDU53" s="246"/>
      <c r="BDV53" s="246"/>
      <c r="BDW53" s="246"/>
      <c r="BDX53" s="246"/>
      <c r="BDY53" s="246"/>
      <c r="BDZ53" s="246"/>
      <c r="BEA53" s="246"/>
      <c r="BEB53" s="246"/>
      <c r="BEC53" s="246"/>
      <c r="BED53" s="246"/>
      <c r="BEE53" s="246"/>
      <c r="BEF53" s="246"/>
      <c r="BEG53" s="246"/>
      <c r="BEH53" s="246"/>
      <c r="BEI53" s="246"/>
      <c r="BEJ53" s="246"/>
      <c r="BEK53" s="246"/>
      <c r="BEL53" s="246"/>
      <c r="BEM53" s="246"/>
      <c r="BEN53" s="246"/>
      <c r="BEO53" s="246"/>
      <c r="BEP53" s="246"/>
      <c r="BEQ53" s="246"/>
      <c r="BER53" s="246"/>
      <c r="BES53" s="246"/>
      <c r="BET53" s="246"/>
      <c r="BEU53" s="246"/>
      <c r="BEV53" s="246"/>
      <c r="BEW53" s="246"/>
      <c r="BEX53" s="246"/>
      <c r="BEY53" s="246"/>
      <c r="BEZ53" s="246"/>
      <c r="BFA53" s="246"/>
      <c r="BFB53" s="246"/>
      <c r="BFC53" s="246"/>
      <c r="BFD53" s="246"/>
      <c r="BFE53" s="246"/>
      <c r="BFF53" s="246"/>
      <c r="BFG53" s="246"/>
      <c r="BFH53" s="246"/>
      <c r="BFI53" s="246"/>
      <c r="BFJ53" s="246"/>
      <c r="BFK53" s="246"/>
      <c r="BFL53" s="246"/>
      <c r="BFM53" s="246"/>
      <c r="BFN53" s="246"/>
      <c r="BFO53" s="246"/>
      <c r="BFP53" s="246"/>
      <c r="BFQ53" s="246"/>
      <c r="BFR53" s="246"/>
      <c r="BFS53" s="246"/>
      <c r="BFT53" s="246"/>
      <c r="BFU53" s="246"/>
      <c r="BFV53" s="246"/>
      <c r="BFW53" s="246"/>
      <c r="BFX53" s="246"/>
      <c r="BFY53" s="246"/>
      <c r="BFZ53" s="246"/>
      <c r="BGA53" s="246"/>
      <c r="BGB53" s="246"/>
      <c r="BGC53" s="246"/>
      <c r="BGD53" s="246"/>
      <c r="BGE53" s="246"/>
      <c r="BGF53" s="246"/>
      <c r="BGG53" s="246"/>
      <c r="BGH53" s="246"/>
      <c r="BGI53" s="246"/>
      <c r="BGJ53" s="246"/>
      <c r="BGK53" s="246"/>
      <c r="BGL53" s="246"/>
      <c r="BGM53" s="246"/>
      <c r="BGN53" s="246"/>
      <c r="BGO53" s="246"/>
      <c r="BGP53" s="246"/>
      <c r="BGQ53" s="246"/>
      <c r="BGR53" s="246"/>
      <c r="BGS53" s="246"/>
      <c r="BGT53" s="246"/>
      <c r="BGU53" s="246"/>
      <c r="BGV53" s="246"/>
      <c r="BGW53" s="246"/>
      <c r="BGX53" s="246"/>
      <c r="BGY53" s="246"/>
      <c r="BGZ53" s="246"/>
      <c r="BHA53" s="246"/>
      <c r="BHB53" s="246"/>
      <c r="BHC53" s="246"/>
      <c r="BHD53" s="246"/>
      <c r="BHE53" s="246"/>
      <c r="BHF53" s="246"/>
      <c r="BHG53" s="246"/>
      <c r="BHH53" s="246"/>
      <c r="BHI53" s="246"/>
      <c r="BHJ53" s="246"/>
      <c r="BHK53" s="246"/>
      <c r="BHL53" s="246"/>
      <c r="BHM53" s="246"/>
      <c r="BHN53" s="246"/>
      <c r="BHO53" s="246"/>
      <c r="BHP53" s="246"/>
      <c r="BHQ53" s="246"/>
      <c r="BHR53" s="246"/>
      <c r="BHS53" s="246"/>
      <c r="BHT53" s="246"/>
      <c r="BHU53" s="246"/>
      <c r="BHV53" s="246"/>
      <c r="BHW53" s="246"/>
      <c r="BHX53" s="246"/>
      <c r="BHY53" s="246"/>
      <c r="BHZ53" s="246"/>
      <c r="BIA53" s="246"/>
      <c r="BIB53" s="246"/>
      <c r="BIC53" s="246"/>
      <c r="BID53" s="246"/>
      <c r="BIE53" s="246"/>
      <c r="BIF53" s="246"/>
      <c r="BIG53" s="246"/>
      <c r="BIH53" s="246"/>
      <c r="BII53" s="246"/>
      <c r="BIJ53" s="246"/>
      <c r="BIK53" s="246"/>
      <c r="BIL53" s="246"/>
      <c r="BIM53" s="246"/>
      <c r="BIN53" s="246"/>
      <c r="BIO53" s="246"/>
      <c r="BIP53" s="246"/>
      <c r="BIQ53" s="246"/>
      <c r="BIR53" s="246"/>
      <c r="BIS53" s="246"/>
      <c r="BIT53" s="246"/>
      <c r="BIU53" s="246"/>
      <c r="BIV53" s="246"/>
      <c r="BIW53" s="246"/>
      <c r="BIX53" s="246"/>
      <c r="BIY53" s="246"/>
      <c r="BIZ53" s="246"/>
      <c r="BJA53" s="246"/>
      <c r="BJB53" s="246"/>
      <c r="BJC53" s="246"/>
      <c r="BJD53" s="246"/>
      <c r="BJE53" s="246"/>
      <c r="BJF53" s="246"/>
      <c r="BJG53" s="246"/>
      <c r="BJH53" s="246"/>
      <c r="BJI53" s="246"/>
      <c r="BJJ53" s="246"/>
      <c r="BJK53" s="246"/>
      <c r="BJL53" s="246"/>
      <c r="BJM53" s="246"/>
      <c r="BJN53" s="246"/>
      <c r="BJO53" s="246"/>
      <c r="BJP53" s="246"/>
      <c r="BJQ53" s="246"/>
      <c r="BJR53" s="246"/>
      <c r="BJS53" s="246"/>
      <c r="BJT53" s="246"/>
      <c r="BJU53" s="246"/>
      <c r="BJV53" s="246"/>
      <c r="BJW53" s="246"/>
      <c r="BJX53" s="246"/>
      <c r="BJY53" s="246"/>
      <c r="BJZ53" s="246"/>
      <c r="BKA53" s="246"/>
      <c r="BKB53" s="246"/>
      <c r="BKC53" s="246"/>
      <c r="BKD53" s="246"/>
      <c r="BKE53" s="246"/>
      <c r="BKF53" s="246"/>
      <c r="BKG53" s="246"/>
      <c r="BKH53" s="246"/>
      <c r="BKI53" s="246"/>
      <c r="BKJ53" s="246"/>
      <c r="BKK53" s="246"/>
      <c r="BKL53" s="246"/>
      <c r="BKM53" s="246"/>
      <c r="BKN53" s="246"/>
      <c r="BKO53" s="246"/>
      <c r="BKP53" s="246"/>
      <c r="BKQ53" s="246"/>
      <c r="BKR53" s="246"/>
      <c r="BKS53" s="246"/>
      <c r="BKT53" s="246"/>
      <c r="BKU53" s="246"/>
      <c r="BKV53" s="246"/>
      <c r="BKW53" s="246"/>
      <c r="BKX53" s="246"/>
      <c r="BKY53" s="246"/>
      <c r="BKZ53" s="246"/>
      <c r="BLA53" s="246"/>
      <c r="BLB53" s="246"/>
      <c r="BLC53" s="246"/>
      <c r="BLD53" s="246"/>
      <c r="BLE53" s="246"/>
      <c r="BLF53" s="246"/>
      <c r="BLG53" s="246"/>
      <c r="BLH53" s="246"/>
      <c r="BLI53" s="246"/>
      <c r="BLJ53" s="246"/>
      <c r="BLK53" s="246"/>
      <c r="BLL53" s="246"/>
      <c r="BLM53" s="246"/>
      <c r="BLN53" s="246"/>
      <c r="BLO53" s="246"/>
      <c r="BLP53" s="246"/>
      <c r="BLQ53" s="246"/>
      <c r="BLR53" s="246"/>
      <c r="BLS53" s="246"/>
      <c r="BLT53" s="246"/>
      <c r="BLU53" s="246"/>
      <c r="BLV53" s="246"/>
      <c r="BLW53" s="246"/>
      <c r="BLX53" s="246"/>
      <c r="BLY53" s="246"/>
      <c r="BLZ53" s="246"/>
      <c r="BMA53" s="246"/>
      <c r="BMB53" s="246"/>
      <c r="BMC53" s="246"/>
      <c r="BMD53" s="246"/>
      <c r="BME53" s="246"/>
      <c r="BMF53" s="246"/>
      <c r="BMG53" s="246"/>
      <c r="BMH53" s="246"/>
      <c r="BMI53" s="246"/>
      <c r="BMJ53" s="246"/>
      <c r="BMK53" s="246"/>
      <c r="BML53" s="246"/>
      <c r="BMM53" s="246"/>
      <c r="BMN53" s="246"/>
      <c r="BMO53" s="246"/>
      <c r="BMP53" s="246"/>
      <c r="BMQ53" s="246"/>
      <c r="BMR53" s="246"/>
      <c r="BMS53" s="246"/>
      <c r="BMT53" s="246"/>
      <c r="BMU53" s="246"/>
      <c r="BMV53" s="246"/>
      <c r="BMW53" s="246"/>
      <c r="BMX53" s="246"/>
      <c r="BMY53" s="246"/>
      <c r="BMZ53" s="246"/>
      <c r="BNA53" s="246"/>
      <c r="BNB53" s="246"/>
      <c r="BNC53" s="246"/>
      <c r="BND53" s="246"/>
      <c r="BNE53" s="246"/>
      <c r="BNF53" s="246"/>
      <c r="BNG53" s="246"/>
      <c r="BNH53" s="246"/>
      <c r="BNI53" s="246"/>
      <c r="BNJ53" s="246"/>
      <c r="BNK53" s="246"/>
      <c r="BNL53" s="246"/>
      <c r="BNM53" s="246"/>
      <c r="BNN53" s="246"/>
      <c r="BNO53" s="246"/>
      <c r="BNP53" s="246"/>
      <c r="BNQ53" s="246"/>
      <c r="BNR53" s="246"/>
      <c r="BNS53" s="246"/>
      <c r="BNT53" s="246"/>
      <c r="BNU53" s="246"/>
      <c r="BNV53" s="246"/>
      <c r="BNW53" s="246"/>
      <c r="BNX53" s="246"/>
      <c r="BNY53" s="246"/>
      <c r="BNZ53" s="246"/>
      <c r="BOA53" s="246"/>
      <c r="BOB53" s="246"/>
      <c r="BOC53" s="246"/>
      <c r="BOD53" s="246"/>
      <c r="BOE53" s="246"/>
      <c r="BOF53" s="246"/>
      <c r="BOG53" s="246"/>
      <c r="BOH53" s="246"/>
      <c r="BOI53" s="246"/>
      <c r="BOJ53" s="246"/>
      <c r="BOK53" s="246"/>
      <c r="BOL53" s="246"/>
      <c r="BOM53" s="246"/>
      <c r="BON53" s="246"/>
      <c r="BOO53" s="246"/>
      <c r="BOP53" s="246"/>
      <c r="BOQ53" s="246"/>
      <c r="BOR53" s="246"/>
      <c r="BOS53" s="246"/>
      <c r="BOT53" s="246"/>
      <c r="BOU53" s="246"/>
      <c r="BOV53" s="246"/>
      <c r="BOW53" s="246"/>
      <c r="BOX53" s="246"/>
      <c r="BOY53" s="246"/>
      <c r="BOZ53" s="246"/>
      <c r="BPA53" s="246"/>
      <c r="BPB53" s="246"/>
      <c r="BPC53" s="246"/>
      <c r="BPD53" s="246"/>
      <c r="BPE53" s="246"/>
      <c r="BPF53" s="246"/>
      <c r="BPG53" s="246"/>
      <c r="BPH53" s="246"/>
      <c r="BPI53" s="246"/>
      <c r="BPJ53" s="246"/>
      <c r="BPK53" s="246"/>
      <c r="BPL53" s="246"/>
      <c r="BPM53" s="246"/>
      <c r="BPN53" s="246"/>
      <c r="BPO53" s="246"/>
      <c r="BPP53" s="246"/>
      <c r="BPQ53" s="246"/>
      <c r="BPR53" s="246"/>
      <c r="BPS53" s="246"/>
      <c r="BPT53" s="246"/>
      <c r="BPU53" s="246"/>
      <c r="BPV53" s="246"/>
      <c r="BPW53" s="246"/>
      <c r="BPX53" s="246"/>
      <c r="BPY53" s="246"/>
      <c r="BPZ53" s="246"/>
      <c r="BQA53" s="246"/>
      <c r="BQB53" s="246"/>
      <c r="BQC53" s="246"/>
      <c r="BQD53" s="246"/>
      <c r="BQE53" s="246"/>
      <c r="BQF53" s="246"/>
      <c r="BQG53" s="246"/>
      <c r="BQH53" s="246"/>
      <c r="BQI53" s="246"/>
      <c r="BQJ53" s="246"/>
      <c r="BQK53" s="246"/>
      <c r="BQL53" s="246"/>
      <c r="BQM53" s="246"/>
      <c r="BQN53" s="246"/>
      <c r="BQO53" s="246"/>
      <c r="BQP53" s="246"/>
      <c r="BQQ53" s="246"/>
      <c r="BQR53" s="246"/>
      <c r="BQS53" s="246"/>
      <c r="BQT53" s="246"/>
      <c r="BQU53" s="246"/>
      <c r="BQV53" s="246"/>
      <c r="BQW53" s="246"/>
      <c r="BQX53" s="246"/>
      <c r="BQY53" s="246"/>
      <c r="BQZ53" s="246"/>
      <c r="BRA53" s="246"/>
      <c r="BRB53" s="246"/>
      <c r="BRC53" s="246"/>
      <c r="BRD53" s="246"/>
      <c r="BRE53" s="246"/>
      <c r="BRF53" s="246"/>
      <c r="BRG53" s="246"/>
      <c r="BRH53" s="246"/>
      <c r="BRI53" s="246"/>
      <c r="BRJ53" s="246"/>
      <c r="BRK53" s="246"/>
      <c r="BRL53" s="246"/>
      <c r="BRM53" s="246"/>
      <c r="BRN53" s="246"/>
      <c r="BRO53" s="246"/>
      <c r="BRP53" s="246"/>
      <c r="BRQ53" s="246"/>
      <c r="BRR53" s="246"/>
      <c r="BRS53" s="246"/>
      <c r="BRT53" s="246"/>
      <c r="BRU53" s="246"/>
      <c r="BRV53" s="246"/>
      <c r="BRW53" s="246"/>
      <c r="BRX53" s="246"/>
      <c r="BRY53" s="246"/>
      <c r="BRZ53" s="246"/>
      <c r="BSA53" s="246"/>
      <c r="BSB53" s="246"/>
      <c r="BSC53" s="246"/>
      <c r="BSD53" s="246"/>
      <c r="BSE53" s="246"/>
      <c r="BSF53" s="246"/>
      <c r="BSG53" s="246"/>
      <c r="BSH53" s="246"/>
      <c r="BSI53" s="246"/>
      <c r="BSJ53" s="246"/>
      <c r="BSK53" s="246"/>
      <c r="BSL53" s="246"/>
      <c r="BSM53" s="246"/>
      <c r="BSN53" s="246"/>
      <c r="BSO53" s="246"/>
      <c r="BSP53" s="246"/>
      <c r="BSQ53" s="246"/>
      <c r="BSR53" s="246"/>
      <c r="BSS53" s="246"/>
      <c r="BST53" s="246"/>
      <c r="BSU53" s="246"/>
      <c r="BSV53" s="246"/>
      <c r="BSW53" s="246"/>
      <c r="BSX53" s="246"/>
      <c r="BSY53" s="246"/>
      <c r="BSZ53" s="246"/>
      <c r="BTA53" s="246"/>
      <c r="BTB53" s="246"/>
      <c r="BTC53" s="246"/>
      <c r="BTD53" s="246"/>
      <c r="BTE53" s="246"/>
      <c r="BTF53" s="246"/>
      <c r="BTG53" s="246"/>
      <c r="BTH53" s="246"/>
      <c r="BTI53" s="246"/>
      <c r="BTJ53" s="246"/>
      <c r="BTK53" s="246"/>
      <c r="BTL53" s="246"/>
      <c r="BTM53" s="246"/>
      <c r="BTN53" s="246"/>
      <c r="BTO53" s="246"/>
      <c r="BTP53" s="246"/>
      <c r="BTQ53" s="246"/>
      <c r="BTR53" s="246"/>
      <c r="BTS53" s="246"/>
      <c r="BTT53" s="246"/>
      <c r="BTU53" s="246"/>
      <c r="BTV53" s="246"/>
      <c r="BTW53" s="246"/>
      <c r="BTX53" s="246"/>
      <c r="BTY53" s="246"/>
      <c r="BTZ53" s="246"/>
      <c r="BUA53" s="246"/>
      <c r="BUB53" s="246"/>
      <c r="BUC53" s="246"/>
      <c r="BUD53" s="246"/>
      <c r="BUE53" s="246"/>
      <c r="BUF53" s="246"/>
      <c r="BUG53" s="246"/>
      <c r="BUH53" s="246"/>
      <c r="BUI53" s="246"/>
      <c r="BUJ53" s="246"/>
      <c r="BUK53" s="246"/>
      <c r="BUL53" s="246"/>
      <c r="BUM53" s="246"/>
      <c r="BUN53" s="246"/>
      <c r="BUO53" s="246"/>
      <c r="BUP53" s="246"/>
      <c r="BUQ53" s="246"/>
      <c r="BUR53" s="246"/>
      <c r="BUS53" s="246"/>
      <c r="BUT53" s="246"/>
      <c r="BUU53" s="246"/>
      <c r="BUV53" s="246"/>
      <c r="BUW53" s="246"/>
      <c r="BUX53" s="246"/>
      <c r="BUY53" s="246"/>
      <c r="BUZ53" s="246"/>
      <c r="BVA53" s="246"/>
      <c r="BVB53" s="246"/>
      <c r="BVC53" s="246"/>
      <c r="BVD53" s="246"/>
      <c r="BVE53" s="246"/>
      <c r="BVF53" s="246"/>
      <c r="BVG53" s="246"/>
      <c r="BVH53" s="246"/>
      <c r="BVI53" s="246"/>
      <c r="BVJ53" s="246"/>
      <c r="BVK53" s="246"/>
      <c r="BVL53" s="246"/>
      <c r="BVM53" s="246"/>
      <c r="BVN53" s="246"/>
      <c r="BVO53" s="246"/>
      <c r="BVP53" s="246"/>
      <c r="BVQ53" s="246"/>
      <c r="BVR53" s="246"/>
      <c r="BVS53" s="246"/>
      <c r="BVT53" s="246"/>
      <c r="BVU53" s="246"/>
      <c r="BVV53" s="246"/>
      <c r="BVW53" s="246"/>
      <c r="BVX53" s="246"/>
      <c r="BVY53" s="246"/>
      <c r="BVZ53" s="246"/>
      <c r="BWA53" s="246"/>
      <c r="BWB53" s="246"/>
      <c r="BWC53" s="246"/>
      <c r="BWD53" s="246"/>
    </row>
    <row r="54" spans="1:1954" s="3" customFormat="1" ht="13.5" thickBot="1" x14ac:dyDescent="0.25">
      <c r="A54" s="305" t="s">
        <v>13</v>
      </c>
      <c r="B54" s="306"/>
      <c r="C54" s="306"/>
      <c r="D54" s="307"/>
      <c r="E54" s="27">
        <f t="shared" ref="E54:AM54" si="29">SUM(E34:E53)</f>
        <v>495</v>
      </c>
      <c r="F54" s="27">
        <f t="shared" si="29"/>
        <v>75</v>
      </c>
      <c r="G54" s="27">
        <f t="shared" si="29"/>
        <v>240</v>
      </c>
      <c r="H54" s="27">
        <f t="shared" si="29"/>
        <v>90</v>
      </c>
      <c r="I54" s="27">
        <f t="shared" si="29"/>
        <v>90</v>
      </c>
      <c r="J54" s="27">
        <f t="shared" si="29"/>
        <v>15</v>
      </c>
      <c r="K54" s="27">
        <f t="shared" si="29"/>
        <v>45</v>
      </c>
      <c r="L54" s="27">
        <f t="shared" si="29"/>
        <v>0</v>
      </c>
      <c r="M54" s="27">
        <f t="shared" si="29"/>
        <v>0</v>
      </c>
      <c r="N54" s="41">
        <f t="shared" si="29"/>
        <v>6</v>
      </c>
      <c r="O54" s="27">
        <f t="shared" si="29"/>
        <v>0</v>
      </c>
      <c r="P54" s="27">
        <f t="shared" si="29"/>
        <v>60</v>
      </c>
      <c r="Q54" s="27">
        <f t="shared" si="29"/>
        <v>30</v>
      </c>
      <c r="R54" s="27">
        <f t="shared" si="29"/>
        <v>0</v>
      </c>
      <c r="S54" s="41">
        <f t="shared" si="29"/>
        <v>6</v>
      </c>
      <c r="T54" s="27">
        <f t="shared" si="29"/>
        <v>30</v>
      </c>
      <c r="U54" s="27">
        <f t="shared" si="29"/>
        <v>75</v>
      </c>
      <c r="V54" s="27">
        <f t="shared" si="29"/>
        <v>0</v>
      </c>
      <c r="W54" s="27">
        <f t="shared" si="29"/>
        <v>0</v>
      </c>
      <c r="X54" s="41">
        <f t="shared" si="29"/>
        <v>9</v>
      </c>
      <c r="Y54" s="27">
        <f t="shared" si="29"/>
        <v>30</v>
      </c>
      <c r="Z54" s="27">
        <f t="shared" si="29"/>
        <v>60</v>
      </c>
      <c r="AA54" s="27">
        <f t="shared" si="29"/>
        <v>15</v>
      </c>
      <c r="AB54" s="27">
        <f t="shared" si="29"/>
        <v>15</v>
      </c>
      <c r="AC54" s="41">
        <f t="shared" si="29"/>
        <v>10</v>
      </c>
      <c r="AD54" s="27">
        <f t="shared" si="29"/>
        <v>0</v>
      </c>
      <c r="AE54" s="27">
        <f t="shared" si="29"/>
        <v>15</v>
      </c>
      <c r="AF54" s="27">
        <f t="shared" si="29"/>
        <v>0</v>
      </c>
      <c r="AG54" s="27">
        <f t="shared" si="29"/>
        <v>15</v>
      </c>
      <c r="AH54" s="41">
        <f t="shared" si="29"/>
        <v>16</v>
      </c>
      <c r="AI54" s="27">
        <f t="shared" si="29"/>
        <v>0</v>
      </c>
      <c r="AJ54" s="27">
        <f t="shared" si="29"/>
        <v>0</v>
      </c>
      <c r="AK54" s="27">
        <f t="shared" si="29"/>
        <v>45</v>
      </c>
      <c r="AL54" s="27">
        <f t="shared" si="29"/>
        <v>15</v>
      </c>
      <c r="AM54" s="41">
        <f t="shared" si="29"/>
        <v>18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1954" s="13" customFormat="1" ht="13.5" thickBot="1" x14ac:dyDescent="0.25">
      <c r="A55" s="305" t="s">
        <v>14</v>
      </c>
      <c r="B55" s="306"/>
      <c r="C55" s="306"/>
      <c r="D55" s="307"/>
      <c r="E55" s="174">
        <f t="shared" ref="E55:M55" si="30">SUM(E14,E27,E32,E54)</f>
        <v>1920</v>
      </c>
      <c r="F55" s="260">
        <f t="shared" si="30"/>
        <v>300</v>
      </c>
      <c r="G55" s="260">
        <f t="shared" si="30"/>
        <v>570</v>
      </c>
      <c r="H55" s="260">
        <f t="shared" si="30"/>
        <v>765</v>
      </c>
      <c r="I55" s="260">
        <f t="shared" si="30"/>
        <v>285</v>
      </c>
      <c r="J55" s="27">
        <f t="shared" si="30"/>
        <v>75</v>
      </c>
      <c r="K55" s="27">
        <f t="shared" si="30"/>
        <v>105</v>
      </c>
      <c r="L55" s="27">
        <f t="shared" si="30"/>
        <v>180</v>
      </c>
      <c r="M55" s="221">
        <f t="shared" si="30"/>
        <v>60</v>
      </c>
      <c r="N55" s="221"/>
      <c r="O55" s="221">
        <f>SUM(O14,O27,O32,O54)</f>
        <v>45</v>
      </c>
      <c r="P55" s="221">
        <f>SUM(P14,P27,P32,P54)</f>
        <v>120</v>
      </c>
      <c r="Q55" s="221">
        <f>SUM(Q14,Q27,Q32,Q54)</f>
        <v>210</v>
      </c>
      <c r="R55" s="221">
        <f>SUM(R14,R27,R32,R54)</f>
        <v>60</v>
      </c>
      <c r="S55" s="221"/>
      <c r="T55" s="221">
        <f>SUM(T14,T27,T32,T54)</f>
        <v>75</v>
      </c>
      <c r="U55" s="221">
        <f>SUM(U14,U27,U32,U54)</f>
        <v>165</v>
      </c>
      <c r="V55" s="221">
        <f>SUM(V14,V27,V32,V54)</f>
        <v>135</v>
      </c>
      <c r="W55" s="221">
        <f>SUM(W14,W27,W32,W54)</f>
        <v>0</v>
      </c>
      <c r="X55" s="221"/>
      <c r="Y55" s="221">
        <f>SUM(Y14,Y27,Y32,Y54)</f>
        <v>75</v>
      </c>
      <c r="Z55" s="221">
        <f>SUM(Z14,Z27,Z32,Z54)</f>
        <v>135</v>
      </c>
      <c r="AA55" s="221">
        <f>SUM(AA14,AA27,AA32,AA54)</f>
        <v>135</v>
      </c>
      <c r="AB55" s="221">
        <f>SUM(AB14,AB27,AB32,AB54)</f>
        <v>15</v>
      </c>
      <c r="AC55" s="221"/>
      <c r="AD55" s="221">
        <f>SUM(AD14,AD27,AD32,AD54)</f>
        <v>30</v>
      </c>
      <c r="AE55" s="221">
        <f>SUM(AE14,AE27,AE32,AE54)</f>
        <v>60</v>
      </c>
      <c r="AF55" s="221">
        <f>SUM(AF14,AF27,AF32,AF54)</f>
        <v>60</v>
      </c>
      <c r="AG55" s="221">
        <f>SUM(AG14,AG27,AG32,AG54)</f>
        <v>60</v>
      </c>
      <c r="AH55" s="221"/>
      <c r="AI55" s="221">
        <f>SUM(AI14,AI27,AI32,AI54)</f>
        <v>0</v>
      </c>
      <c r="AJ55" s="221">
        <f>SUM(AJ14,AJ27,AJ32,AJ54)</f>
        <v>0</v>
      </c>
      <c r="AK55" s="221">
        <f>SUM(AK14,AK27,AK32,AK54)</f>
        <v>45</v>
      </c>
      <c r="AL55" s="221">
        <f>SUM(AL14,AL27,AL32,AL54)</f>
        <v>45</v>
      </c>
      <c r="AM55" s="221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1954" s="13" customFormat="1" ht="13.5" thickBot="1" x14ac:dyDescent="0.25">
      <c r="A56" s="305" t="s">
        <v>65</v>
      </c>
      <c r="B56" s="306"/>
      <c r="C56" s="306"/>
      <c r="D56" s="307"/>
      <c r="E56" s="136"/>
      <c r="F56" s="339">
        <f>SUM(F55:I55)</f>
        <v>1920</v>
      </c>
      <c r="G56" s="340"/>
      <c r="H56" s="340"/>
      <c r="I56" s="341"/>
      <c r="J56" s="316">
        <f>SUM(J55:M55)</f>
        <v>420</v>
      </c>
      <c r="K56" s="316"/>
      <c r="L56" s="316"/>
      <c r="M56" s="317"/>
      <c r="N56" s="42">
        <f>SUM(N14,N27,N32,N54)</f>
        <v>30</v>
      </c>
      <c r="O56" s="323">
        <f>SUM(O55:R55)</f>
        <v>435</v>
      </c>
      <c r="P56" s="324"/>
      <c r="Q56" s="324"/>
      <c r="R56" s="325"/>
      <c r="S56" s="42">
        <f>SUM(S14,S27,S32,S54)</f>
        <v>30</v>
      </c>
      <c r="T56" s="316">
        <f>SUM(T55:W55)</f>
        <v>375</v>
      </c>
      <c r="U56" s="316"/>
      <c r="V56" s="316"/>
      <c r="W56" s="316"/>
      <c r="X56" s="41">
        <f>SUM(X14,X27,X32,X54)</f>
        <v>30</v>
      </c>
      <c r="Y56" s="316">
        <f>SUM(Y55:AB55)</f>
        <v>360</v>
      </c>
      <c r="Z56" s="316"/>
      <c r="AA56" s="316"/>
      <c r="AB56" s="317"/>
      <c r="AC56" s="42">
        <f>SUM(AC14,AC27,AC32,AC54)</f>
        <v>30</v>
      </c>
      <c r="AD56" s="316">
        <f>SUM(AD55:AG55)</f>
        <v>210</v>
      </c>
      <c r="AE56" s="316"/>
      <c r="AF56" s="316"/>
      <c r="AG56" s="317"/>
      <c r="AH56" s="42">
        <f>SUM(AH14,AH27,AH32,AH54)</f>
        <v>30</v>
      </c>
      <c r="AI56" s="316">
        <f>SUM(AI55:AL55)</f>
        <v>90</v>
      </c>
      <c r="AJ56" s="316"/>
      <c r="AK56" s="316"/>
      <c r="AL56" s="317"/>
      <c r="AM56" s="42">
        <f>SUM(AM14,AM27,AM32,AM54)</f>
        <v>30</v>
      </c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1954" s="13" customFormat="1" ht="13.5" thickBot="1" x14ac:dyDescent="0.25">
      <c r="A57" s="176" t="s">
        <v>100</v>
      </c>
      <c r="B57" s="177"/>
      <c r="C57" s="177"/>
      <c r="D57" s="177"/>
      <c r="E57" s="285">
        <f>SUM(N56,S56,X56,AC56,AH56,AM56)</f>
        <v>180</v>
      </c>
      <c r="F57" s="178"/>
      <c r="G57" s="1"/>
      <c r="H57" s="175"/>
      <c r="I57" s="175"/>
      <c r="J57" s="173"/>
      <c r="K57" s="173"/>
      <c r="L57" s="173"/>
      <c r="M57" s="173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1954" s="13" customFormat="1" x14ac:dyDescent="0.2">
      <c r="A58" s="1"/>
      <c r="B58" s="309"/>
      <c r="C58" s="309"/>
      <c r="D58" s="309"/>
      <c r="E58" s="309"/>
      <c r="F58" s="138"/>
      <c r="G58" s="138"/>
      <c r="H58" s="66"/>
      <c r="I58" s="66"/>
      <c r="J58" s="1"/>
      <c r="K58" s="138"/>
      <c r="L58" s="138"/>
      <c r="M58" s="138"/>
      <c r="N58" s="138"/>
      <c r="O58" s="138"/>
      <c r="P58" s="138"/>
      <c r="Q58" s="138"/>
      <c r="R58" s="318" t="s">
        <v>120</v>
      </c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138"/>
      <c r="AF58" s="138"/>
      <c r="AG58" s="138"/>
      <c r="AH58" s="6"/>
      <c r="AI58" s="6"/>
      <c r="AJ58" s="6"/>
      <c r="AK58" s="1"/>
      <c r="AL58" s="1"/>
      <c r="AM58" s="1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1954" s="7" customFormat="1" ht="19.5" hidden="1" customHeight="1" x14ac:dyDescent="0.2">
      <c r="A59" s="67"/>
      <c r="B59" s="6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30"/>
      <c r="AH59" s="9"/>
      <c r="AI59" s="9"/>
      <c r="AJ59" s="9"/>
      <c r="AK59" s="13"/>
      <c r="AL59" s="13"/>
      <c r="AM59" s="13"/>
    </row>
    <row r="60" spans="1:1954" s="7" customFormat="1" ht="12.75" hidden="1" customHeight="1" x14ac:dyDescent="0.2">
      <c r="A60" s="68" t="s">
        <v>62</v>
      </c>
      <c r="B60" s="342" t="s">
        <v>31</v>
      </c>
      <c r="C60" s="343"/>
      <c r="D60" s="343"/>
      <c r="E60" s="344"/>
      <c r="F60" s="69"/>
      <c r="G60" s="69"/>
      <c r="H60" s="69"/>
      <c r="I60" s="54"/>
      <c r="J60" s="54"/>
      <c r="K60" s="54"/>
      <c r="L60" s="54"/>
      <c r="M60" s="54"/>
      <c r="N60" s="54"/>
      <c r="O60" s="54"/>
      <c r="P60" s="54"/>
      <c r="Q60" s="54"/>
      <c r="R60" s="345" t="s">
        <v>64</v>
      </c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0"/>
      <c r="AG60" s="30"/>
      <c r="AH60" s="13"/>
      <c r="AI60" s="13"/>
      <c r="AJ60" s="13"/>
      <c r="AK60" s="13"/>
      <c r="AL60" s="13"/>
      <c r="AM60" s="13"/>
    </row>
    <row r="61" spans="1:1954" s="7" customFormat="1" ht="12.75" hidden="1" customHeight="1" x14ac:dyDescent="0.2">
      <c r="A61" s="308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70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67"/>
      <c r="AE61" s="67"/>
      <c r="AF61" s="67"/>
      <c r="AG61" s="67"/>
    </row>
    <row r="62" spans="1:1954" s="7" customFormat="1" ht="12.75" hidden="1" customHeight="1" x14ac:dyDescent="0.2">
      <c r="A62" s="72"/>
      <c r="B62" s="288"/>
      <c r="C62" s="288"/>
      <c r="D62" s="288"/>
      <c r="E62" s="288"/>
      <c r="F62" s="288"/>
      <c r="G62" s="65"/>
      <c r="H62" s="73"/>
      <c r="I62" s="73"/>
      <c r="J62" s="288"/>
      <c r="K62" s="288"/>
      <c r="L62" s="288"/>
      <c r="M62" s="288"/>
      <c r="N62" s="288"/>
      <c r="O62" s="288"/>
      <c r="P62" s="65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67"/>
      <c r="AE62" s="67"/>
      <c r="AF62" s="67"/>
      <c r="AG62" s="67"/>
    </row>
    <row r="63" spans="1:1954" s="7" customFormat="1" ht="12.75" hidden="1" customHeight="1" x14ac:dyDescent="0.2">
      <c r="A63" s="74"/>
      <c r="B63" s="302"/>
      <c r="C63" s="302"/>
      <c r="D63" s="302"/>
      <c r="E63" s="302"/>
      <c r="F63" s="302"/>
      <c r="G63" s="74"/>
      <c r="H63" s="303"/>
      <c r="I63" s="303"/>
      <c r="J63" s="303"/>
      <c r="K63" s="303"/>
      <c r="L63" s="303"/>
      <c r="M63" s="303"/>
      <c r="N63" s="303"/>
      <c r="O63" s="303"/>
      <c r="P63" s="75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67"/>
      <c r="AE63" s="67"/>
      <c r="AF63" s="67"/>
      <c r="AG63" s="67"/>
    </row>
    <row r="64" spans="1:1954" s="7" customFormat="1" ht="12.75" hidden="1" customHeight="1" x14ac:dyDescent="0.2">
      <c r="A64" s="74"/>
      <c r="B64" s="302"/>
      <c r="C64" s="302"/>
      <c r="D64" s="302"/>
      <c r="E64" s="302"/>
      <c r="F64" s="302"/>
      <c r="G64" s="74"/>
      <c r="H64" s="303"/>
      <c r="I64" s="303"/>
      <c r="J64" s="303"/>
      <c r="K64" s="303"/>
      <c r="L64" s="303"/>
      <c r="M64" s="303"/>
      <c r="N64" s="303"/>
      <c r="O64" s="303"/>
      <c r="P64" s="75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67"/>
      <c r="AE64" s="67"/>
      <c r="AF64" s="67"/>
      <c r="AG64" s="67"/>
    </row>
    <row r="65" spans="1:33" s="7" customFormat="1" ht="12.75" hidden="1" customHeight="1" x14ac:dyDescent="0.2">
      <c r="A65" s="74"/>
      <c r="B65" s="302"/>
      <c r="C65" s="302"/>
      <c r="D65" s="302"/>
      <c r="E65" s="302"/>
      <c r="F65" s="302"/>
      <c r="G65" s="74"/>
      <c r="H65" s="303"/>
      <c r="I65" s="303"/>
      <c r="J65" s="303"/>
      <c r="K65" s="303"/>
      <c r="L65" s="303"/>
      <c r="M65" s="303"/>
      <c r="N65" s="303"/>
      <c r="O65" s="303"/>
      <c r="P65" s="75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67"/>
      <c r="AE65" s="67"/>
      <c r="AF65" s="67"/>
      <c r="AG65" s="67"/>
    </row>
    <row r="66" spans="1:33" s="7" customFormat="1" ht="12.75" hidden="1" customHeight="1" x14ac:dyDescent="0.2">
      <c r="A66" s="74"/>
      <c r="B66" s="302"/>
      <c r="C66" s="302"/>
      <c r="D66" s="302"/>
      <c r="E66" s="302"/>
      <c r="F66" s="302"/>
      <c r="G66" s="74"/>
      <c r="H66" s="303"/>
      <c r="I66" s="303"/>
      <c r="J66" s="303"/>
      <c r="K66" s="303"/>
      <c r="L66" s="303"/>
      <c r="M66" s="303"/>
      <c r="N66" s="303"/>
      <c r="O66" s="303"/>
      <c r="P66" s="75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67"/>
      <c r="AE66" s="67"/>
      <c r="AF66" s="67"/>
      <c r="AG66" s="67"/>
    </row>
    <row r="67" spans="1:33" s="7" customFormat="1" ht="12.75" hidden="1" customHeight="1" x14ac:dyDescent="0.2">
      <c r="A67" s="74"/>
      <c r="B67" s="302"/>
      <c r="C67" s="302"/>
      <c r="D67" s="302"/>
      <c r="E67" s="302"/>
      <c r="F67" s="302"/>
      <c r="G67" s="74"/>
      <c r="H67" s="303"/>
      <c r="I67" s="303"/>
      <c r="J67" s="303"/>
      <c r="K67" s="303"/>
      <c r="L67" s="303"/>
      <c r="M67" s="303"/>
      <c r="N67" s="303"/>
      <c r="O67" s="303"/>
      <c r="P67" s="75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67"/>
      <c r="AE67" s="67"/>
      <c r="AF67" s="67"/>
      <c r="AG67" s="67"/>
    </row>
    <row r="68" spans="1:33" s="7" customFormat="1" ht="12.75" hidden="1" customHeight="1" x14ac:dyDescent="0.2">
      <c r="A68" s="74"/>
      <c r="B68" s="302"/>
      <c r="C68" s="302"/>
      <c r="D68" s="302"/>
      <c r="E68" s="302"/>
      <c r="F68" s="302"/>
      <c r="G68" s="74"/>
      <c r="H68" s="303"/>
      <c r="I68" s="303"/>
      <c r="J68" s="303"/>
      <c r="K68" s="303"/>
      <c r="L68" s="303"/>
      <c r="M68" s="303"/>
      <c r="N68" s="303"/>
      <c r="O68" s="303"/>
      <c r="P68" s="75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67"/>
      <c r="AE68" s="67"/>
      <c r="AF68" s="67"/>
      <c r="AG68" s="67"/>
    </row>
    <row r="69" spans="1:33" s="7" customFormat="1" ht="12.75" hidden="1" customHeight="1" x14ac:dyDescent="0.2">
      <c r="A69" s="74"/>
      <c r="B69" s="302"/>
      <c r="C69" s="302"/>
      <c r="D69" s="302"/>
      <c r="E69" s="302"/>
      <c r="F69" s="302"/>
      <c r="G69" s="74"/>
      <c r="H69" s="303"/>
      <c r="I69" s="303"/>
      <c r="J69" s="303"/>
      <c r="K69" s="303"/>
      <c r="L69" s="303"/>
      <c r="M69" s="303"/>
      <c r="N69" s="303"/>
      <c r="O69" s="303"/>
      <c r="P69" s="75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67"/>
      <c r="AE69" s="67"/>
      <c r="AF69" s="67"/>
      <c r="AG69" s="67"/>
    </row>
    <row r="70" spans="1:33" s="7" customFormat="1" ht="12.75" hidden="1" customHeight="1" x14ac:dyDescent="0.2">
      <c r="A70" s="74"/>
      <c r="B70" s="302"/>
      <c r="C70" s="302"/>
      <c r="D70" s="302"/>
      <c r="E70" s="302"/>
      <c r="F70" s="302"/>
      <c r="G70" s="74"/>
      <c r="H70" s="303"/>
      <c r="I70" s="303"/>
      <c r="J70" s="303"/>
      <c r="K70" s="303"/>
      <c r="L70" s="303"/>
      <c r="M70" s="303"/>
      <c r="N70" s="303"/>
      <c r="O70" s="303"/>
      <c r="P70" s="75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67"/>
      <c r="AE70" s="67"/>
      <c r="AF70" s="67"/>
      <c r="AG70" s="67"/>
    </row>
    <row r="71" spans="1:33" s="7" customFormat="1" ht="9" hidden="1" customHeight="1" x14ac:dyDescent="0.2">
      <c r="A71" s="74"/>
      <c r="B71" s="302"/>
      <c r="C71" s="302"/>
      <c r="D71" s="302"/>
      <c r="E71" s="302"/>
      <c r="F71" s="302"/>
      <c r="G71" s="74"/>
      <c r="H71" s="303"/>
      <c r="I71" s="303"/>
      <c r="J71" s="303"/>
      <c r="K71" s="303"/>
      <c r="L71" s="303"/>
      <c r="M71" s="303"/>
      <c r="N71" s="303"/>
      <c r="O71" s="303"/>
      <c r="P71" s="75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67"/>
      <c r="AE71" s="67"/>
      <c r="AF71" s="67"/>
      <c r="AG71" s="67"/>
    </row>
    <row r="72" spans="1:33" s="7" customFormat="1" ht="12.75" hidden="1" customHeight="1" x14ac:dyDescent="0.2">
      <c r="A72" s="74"/>
      <c r="B72" s="302"/>
      <c r="C72" s="302"/>
      <c r="D72" s="302"/>
      <c r="E72" s="302"/>
      <c r="F72" s="302"/>
      <c r="G72" s="74"/>
      <c r="H72" s="303"/>
      <c r="I72" s="303"/>
      <c r="J72" s="303"/>
      <c r="K72" s="303"/>
      <c r="L72" s="303"/>
      <c r="M72" s="303"/>
      <c r="N72" s="303"/>
      <c r="O72" s="303"/>
      <c r="P72" s="75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67"/>
      <c r="AE72" s="67"/>
      <c r="AF72" s="67"/>
      <c r="AG72" s="67"/>
    </row>
    <row r="73" spans="1:33" s="7" customFormat="1" ht="12.75" hidden="1" customHeight="1" x14ac:dyDescent="0.2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75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67"/>
      <c r="AE73" s="67"/>
      <c r="AF73" s="67"/>
      <c r="AG73" s="67"/>
    </row>
    <row r="74" spans="1:33" s="7" customFormat="1" ht="12.75" hidden="1" customHeight="1" x14ac:dyDescent="0.2">
      <c r="A74" s="73"/>
      <c r="B74" s="288"/>
      <c r="C74" s="288"/>
      <c r="D74" s="288"/>
      <c r="E74" s="288"/>
      <c r="F74" s="288"/>
      <c r="G74" s="65"/>
      <c r="H74" s="73"/>
      <c r="I74" s="73"/>
      <c r="J74" s="288"/>
      <c r="K74" s="288"/>
      <c r="L74" s="288"/>
      <c r="M74" s="288"/>
      <c r="N74" s="288"/>
      <c r="O74" s="288"/>
      <c r="P74" s="65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67"/>
      <c r="AE74" s="67"/>
      <c r="AF74" s="67"/>
      <c r="AG74" s="67"/>
    </row>
    <row r="75" spans="1:33" s="7" customFormat="1" ht="24" hidden="1" customHeight="1" x14ac:dyDescent="0.2">
      <c r="A75" s="74"/>
      <c r="B75" s="302"/>
      <c r="C75" s="302"/>
      <c r="D75" s="302"/>
      <c r="E75" s="302"/>
      <c r="F75" s="302"/>
      <c r="G75" s="74"/>
      <c r="H75" s="303"/>
      <c r="I75" s="303"/>
      <c r="J75" s="71"/>
      <c r="K75" s="71"/>
      <c r="L75" s="71"/>
      <c r="M75" s="71"/>
      <c r="N75" s="303"/>
      <c r="O75" s="303"/>
      <c r="P75" s="75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67"/>
      <c r="AE75" s="67"/>
      <c r="AF75" s="67"/>
      <c r="AG75" s="67"/>
    </row>
    <row r="76" spans="1:33" s="7" customFormat="1" ht="24" hidden="1" customHeight="1" x14ac:dyDescent="0.2">
      <c r="A76" s="74"/>
      <c r="B76" s="302"/>
      <c r="C76" s="302"/>
      <c r="D76" s="302"/>
      <c r="E76" s="302"/>
      <c r="F76" s="302"/>
      <c r="G76" s="74"/>
      <c r="H76" s="303"/>
      <c r="I76" s="303"/>
      <c r="J76" s="71"/>
      <c r="K76" s="71"/>
      <c r="L76" s="71"/>
      <c r="M76" s="71"/>
      <c r="N76" s="303"/>
      <c r="O76" s="303"/>
      <c r="P76" s="75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67"/>
      <c r="AE76" s="67"/>
      <c r="AF76" s="67"/>
      <c r="AG76" s="67"/>
    </row>
    <row r="77" spans="1:33" s="7" customFormat="1" ht="12.75" hidden="1" customHeight="1" x14ac:dyDescent="0.2">
      <c r="A77" s="74"/>
      <c r="B77" s="304"/>
      <c r="C77" s="304"/>
      <c r="D77" s="304"/>
      <c r="E77" s="304"/>
      <c r="F77" s="304"/>
      <c r="G77" s="76"/>
      <c r="H77" s="303"/>
      <c r="I77" s="303"/>
      <c r="J77" s="71"/>
      <c r="K77" s="71"/>
      <c r="L77" s="71"/>
      <c r="M77" s="71"/>
      <c r="N77" s="303"/>
      <c r="O77" s="303"/>
      <c r="P77" s="75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67"/>
      <c r="AE77" s="67"/>
      <c r="AF77" s="67"/>
      <c r="AG77" s="67"/>
    </row>
    <row r="78" spans="1:33" s="7" customFormat="1" ht="12.75" hidden="1" customHeight="1" x14ac:dyDescent="0.2">
      <c r="A78" s="74"/>
      <c r="B78" s="304"/>
      <c r="C78" s="304"/>
      <c r="D78" s="304"/>
      <c r="E78" s="304"/>
      <c r="F78" s="304"/>
      <c r="G78" s="76"/>
      <c r="H78" s="303"/>
      <c r="I78" s="303"/>
      <c r="J78" s="71"/>
      <c r="K78" s="71"/>
      <c r="L78" s="71"/>
      <c r="M78" s="71"/>
      <c r="N78" s="303"/>
      <c r="O78" s="303"/>
      <c r="P78" s="75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67"/>
      <c r="AE78" s="67"/>
      <c r="AF78" s="67"/>
      <c r="AG78" s="67"/>
    </row>
    <row r="79" spans="1:33" s="7" customFormat="1" ht="12.75" hidden="1" customHeight="1" x14ac:dyDescent="0.2">
      <c r="A79" s="74"/>
      <c r="B79" s="302"/>
      <c r="C79" s="302"/>
      <c r="D79" s="302"/>
      <c r="E79" s="302"/>
      <c r="F79" s="302"/>
      <c r="G79" s="74"/>
      <c r="H79" s="303"/>
      <c r="I79" s="303"/>
      <c r="J79" s="71"/>
      <c r="K79" s="71"/>
      <c r="L79" s="71"/>
      <c r="M79" s="71"/>
      <c r="N79" s="303"/>
      <c r="O79" s="303"/>
      <c r="P79" s="75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67"/>
      <c r="AE79" s="67"/>
      <c r="AF79" s="67"/>
      <c r="AG79" s="67"/>
    </row>
    <row r="80" spans="1:33" s="7" customFormat="1" ht="12.75" hidden="1" customHeight="1" x14ac:dyDescent="0.2">
      <c r="A80" s="74"/>
      <c r="B80" s="302"/>
      <c r="C80" s="302"/>
      <c r="D80" s="302"/>
      <c r="E80" s="302"/>
      <c r="F80" s="302"/>
      <c r="G80" s="74"/>
      <c r="H80" s="303"/>
      <c r="I80" s="303"/>
      <c r="J80" s="71"/>
      <c r="K80" s="71"/>
      <c r="L80" s="71"/>
      <c r="M80" s="71"/>
      <c r="N80" s="303"/>
      <c r="O80" s="303"/>
      <c r="P80" s="75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67"/>
      <c r="AE80" s="67"/>
      <c r="AF80" s="67"/>
      <c r="AG80" s="67"/>
    </row>
    <row r="81" spans="1:39" s="7" customFormat="1" ht="12.75" hidden="1" customHeight="1" x14ac:dyDescent="0.2">
      <c r="A81" s="74"/>
      <c r="B81" s="302"/>
      <c r="C81" s="302"/>
      <c r="D81" s="302"/>
      <c r="E81" s="302"/>
      <c r="F81" s="302"/>
      <c r="G81" s="74"/>
      <c r="H81" s="303"/>
      <c r="I81" s="303"/>
      <c r="J81" s="71"/>
      <c r="K81" s="71"/>
      <c r="L81" s="71"/>
      <c r="M81" s="71"/>
      <c r="N81" s="303"/>
      <c r="O81" s="303"/>
      <c r="P81" s="75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67"/>
      <c r="AE81" s="67"/>
      <c r="AF81" s="67"/>
      <c r="AG81" s="67"/>
    </row>
    <row r="82" spans="1:39" s="7" customFormat="1" ht="12.75" hidden="1" customHeight="1" x14ac:dyDescent="0.2">
      <c r="A82" s="74"/>
      <c r="B82" s="302"/>
      <c r="C82" s="302"/>
      <c r="D82" s="302"/>
      <c r="E82" s="302"/>
      <c r="F82" s="302"/>
      <c r="G82" s="74"/>
      <c r="H82" s="303"/>
      <c r="I82" s="303"/>
      <c r="J82" s="71"/>
      <c r="K82" s="71"/>
      <c r="L82" s="71"/>
      <c r="M82" s="71"/>
      <c r="N82" s="303"/>
      <c r="O82" s="303"/>
      <c r="P82" s="75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67"/>
      <c r="AE82" s="67"/>
      <c r="AF82" s="67"/>
      <c r="AG82" s="67"/>
    </row>
    <row r="83" spans="1:39" s="7" customFormat="1" ht="12.75" hidden="1" customHeight="1" x14ac:dyDescent="0.2">
      <c r="A83" s="74"/>
      <c r="B83" s="302"/>
      <c r="C83" s="302"/>
      <c r="D83" s="302"/>
      <c r="E83" s="302"/>
      <c r="F83" s="302"/>
      <c r="G83" s="74"/>
      <c r="H83" s="303"/>
      <c r="I83" s="303"/>
      <c r="J83" s="71"/>
      <c r="K83" s="71"/>
      <c r="L83" s="71"/>
      <c r="M83" s="71"/>
      <c r="N83" s="303"/>
      <c r="O83" s="303"/>
      <c r="P83" s="75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67"/>
      <c r="AE83" s="67"/>
      <c r="AF83" s="67"/>
      <c r="AG83" s="67"/>
    </row>
    <row r="84" spans="1:39" s="7" customFormat="1" ht="12.75" hidden="1" customHeight="1" x14ac:dyDescent="0.2">
      <c r="A84" s="74"/>
      <c r="B84" s="302"/>
      <c r="C84" s="302"/>
      <c r="D84" s="302"/>
      <c r="E84" s="302"/>
      <c r="F84" s="302"/>
      <c r="G84" s="74"/>
      <c r="H84" s="303"/>
      <c r="I84" s="303"/>
      <c r="J84" s="71"/>
      <c r="K84" s="71"/>
      <c r="L84" s="71"/>
      <c r="M84" s="71"/>
      <c r="N84" s="303"/>
      <c r="O84" s="303"/>
      <c r="P84" s="75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67"/>
      <c r="AE84" s="67"/>
      <c r="AF84" s="67"/>
      <c r="AG84" s="67"/>
    </row>
    <row r="85" spans="1:39" s="7" customFormat="1" ht="12.75" hidden="1" customHeight="1" x14ac:dyDescent="0.2">
      <c r="A85" s="74"/>
      <c r="B85" s="302"/>
      <c r="C85" s="302"/>
      <c r="D85" s="302"/>
      <c r="E85" s="302"/>
      <c r="F85" s="302"/>
      <c r="G85" s="74"/>
      <c r="H85" s="303"/>
      <c r="I85" s="303"/>
      <c r="J85" s="71"/>
      <c r="K85" s="71"/>
      <c r="L85" s="71"/>
      <c r="M85" s="71"/>
      <c r="N85" s="303"/>
      <c r="O85" s="303"/>
      <c r="P85" s="75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67"/>
      <c r="AE85" s="67"/>
      <c r="AF85" s="67"/>
      <c r="AG85" s="67"/>
    </row>
    <row r="86" spans="1:39" ht="12.75" hidden="1" customHeight="1" x14ac:dyDescent="0.2">
      <c r="A86" s="74"/>
      <c r="B86" s="302"/>
      <c r="C86" s="302"/>
      <c r="D86" s="302"/>
      <c r="E86" s="302"/>
      <c r="F86" s="302"/>
      <c r="G86" s="74"/>
      <c r="H86" s="303"/>
      <c r="I86" s="303"/>
      <c r="J86" s="71"/>
      <c r="K86" s="71"/>
      <c r="L86" s="71"/>
      <c r="M86" s="71"/>
      <c r="N86" s="303"/>
      <c r="O86" s="303"/>
      <c r="P86" s="75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67"/>
      <c r="AE86" s="67"/>
      <c r="AF86" s="67"/>
      <c r="AG86" s="67"/>
      <c r="AH86" s="7"/>
      <c r="AI86" s="7"/>
      <c r="AJ86" s="7"/>
      <c r="AK86" s="7"/>
      <c r="AL86" s="7"/>
      <c r="AM86" s="7"/>
    </row>
    <row r="87" spans="1:39" x14ac:dyDescent="0.2">
      <c r="A87" s="137"/>
      <c r="B87" s="349"/>
      <c r="C87" s="350"/>
      <c r="D87" s="350"/>
      <c r="E87" s="350"/>
      <c r="F87" s="74"/>
      <c r="G87" s="74"/>
      <c r="H87" s="303"/>
      <c r="I87" s="303"/>
      <c r="J87" s="71"/>
      <c r="K87" s="71"/>
      <c r="L87" s="71"/>
      <c r="M87" s="71"/>
      <c r="N87" s="303"/>
      <c r="O87" s="303"/>
      <c r="P87" s="75"/>
      <c r="Q87" s="71"/>
      <c r="R87" s="71"/>
      <c r="S87" s="71"/>
      <c r="T87" s="71"/>
      <c r="U87" s="71"/>
      <c r="V87" s="71"/>
      <c r="X87" s="71"/>
      <c r="Y87" s="71"/>
      <c r="Z87" s="71"/>
      <c r="AA87" s="71"/>
      <c r="AB87" s="71"/>
      <c r="AC87" s="71"/>
      <c r="AD87" s="67"/>
      <c r="AE87" s="67"/>
      <c r="AF87" s="67"/>
      <c r="AG87" s="67"/>
      <c r="AH87" s="7"/>
      <c r="AI87" s="7"/>
      <c r="AJ87" s="7"/>
      <c r="AK87" s="7"/>
      <c r="AL87" s="7"/>
      <c r="AM87" s="7"/>
    </row>
    <row r="88" spans="1:39" x14ac:dyDescent="0.2">
      <c r="A88" s="54"/>
      <c r="B88" s="346" t="s">
        <v>119</v>
      </c>
      <c r="C88" s="347"/>
      <c r="D88" s="347"/>
      <c r="E88" s="348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137" t="s">
        <v>110</v>
      </c>
      <c r="X88" s="54"/>
      <c r="Y88" s="54"/>
      <c r="Z88" s="54"/>
      <c r="AA88" s="54"/>
      <c r="AB88" s="54"/>
      <c r="AC88" s="54"/>
      <c r="AD88" s="30"/>
      <c r="AE88" s="30"/>
      <c r="AF88" s="30"/>
      <c r="AG88" s="30"/>
    </row>
    <row r="89" spans="1:39" x14ac:dyDescent="0.2">
      <c r="A89" s="54"/>
      <c r="B89" s="54"/>
      <c r="C89" s="54"/>
      <c r="D89" s="54"/>
      <c r="E89" s="54"/>
      <c r="F89" s="77"/>
      <c r="G89" s="77"/>
      <c r="H89" s="77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30"/>
      <c r="AE89" s="30"/>
      <c r="AF89" s="30"/>
      <c r="AG89" s="30"/>
    </row>
    <row r="91" spans="1:39" x14ac:dyDescent="0.2">
      <c r="B91" s="31"/>
    </row>
    <row r="92" spans="1:39" x14ac:dyDescent="0.2">
      <c r="B92" s="33"/>
      <c r="C92" s="7"/>
      <c r="D92" s="7"/>
      <c r="E92" s="7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39" x14ac:dyDescent="0.2">
      <c r="B93" s="34"/>
      <c r="C93" s="46"/>
      <c r="D93" s="46"/>
      <c r="E93" s="46"/>
      <c r="F93" s="7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39" x14ac:dyDescent="0.2">
      <c r="B94" s="248"/>
      <c r="C94" s="247"/>
      <c r="D94" s="247"/>
      <c r="E94" s="247"/>
      <c r="F94" s="46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39" x14ac:dyDescent="0.2">
      <c r="B95" s="38"/>
      <c r="C95" s="34"/>
      <c r="F95" s="36"/>
      <c r="G95" s="36"/>
      <c r="H95" s="36"/>
      <c r="I95" s="37"/>
      <c r="J95" s="37"/>
      <c r="K95" s="301"/>
      <c r="L95" s="301"/>
      <c r="M95" s="301"/>
      <c r="N95" s="301"/>
      <c r="O95" s="301"/>
      <c r="P95" s="301"/>
    </row>
    <row r="96" spans="1:39" x14ac:dyDescent="0.2">
      <c r="B96" s="38"/>
      <c r="C96" s="39"/>
      <c r="D96" s="45"/>
      <c r="E96" s="45"/>
      <c r="H96" s="38"/>
      <c r="I96" s="300"/>
      <c r="J96" s="300"/>
      <c r="K96" s="300"/>
      <c r="L96" s="300"/>
      <c r="M96" s="300"/>
      <c r="N96" s="300"/>
      <c r="O96" s="300"/>
      <c r="P96" s="300"/>
    </row>
    <row r="97" spans="2:16" x14ac:dyDescent="0.2">
      <c r="B97" s="38"/>
      <c r="C97" s="38"/>
      <c r="D97" s="38"/>
      <c r="E97" s="38"/>
      <c r="F97" s="45"/>
      <c r="G97" s="35"/>
      <c r="H97" s="38"/>
      <c r="I97" s="300"/>
      <c r="J97" s="300"/>
      <c r="K97" s="300"/>
      <c r="L97" s="300"/>
      <c r="M97" s="300"/>
      <c r="N97" s="300"/>
      <c r="O97" s="300"/>
      <c r="P97" s="300"/>
    </row>
    <row r="98" spans="2:16" x14ac:dyDescent="0.2">
      <c r="B98" s="38"/>
      <c r="C98" s="38"/>
      <c r="D98" s="38"/>
      <c r="E98" s="38"/>
      <c r="F98" s="38"/>
      <c r="G98" s="38"/>
      <c r="H98" s="38"/>
      <c r="I98" s="300"/>
      <c r="J98" s="300"/>
      <c r="K98" s="300"/>
      <c r="L98" s="300"/>
      <c r="M98" s="300"/>
      <c r="N98" s="300"/>
      <c r="O98" s="300"/>
      <c r="P98" s="300"/>
    </row>
    <row r="99" spans="2:16" x14ac:dyDescent="0.2">
      <c r="B99" s="38"/>
      <c r="C99" s="38"/>
      <c r="D99" s="38"/>
      <c r="E99" s="38"/>
      <c r="F99" s="38"/>
      <c r="G99" s="38"/>
      <c r="H99" s="38"/>
      <c r="I99" s="300"/>
      <c r="J99" s="300"/>
      <c r="K99" s="300"/>
      <c r="L99" s="300"/>
      <c r="M99" s="300"/>
      <c r="N99" s="300"/>
      <c r="O99" s="300"/>
      <c r="P99" s="300"/>
    </row>
    <row r="100" spans="2:16" x14ac:dyDescent="0.2">
      <c r="B100" s="38"/>
      <c r="C100" s="38"/>
      <c r="D100" s="38"/>
      <c r="E100" s="38"/>
      <c r="F100" s="38"/>
      <c r="G100" s="38"/>
      <c r="H100" s="38"/>
      <c r="I100" s="300"/>
      <c r="J100" s="300"/>
      <c r="K100" s="300"/>
      <c r="L100" s="300"/>
      <c r="M100" s="300"/>
      <c r="N100" s="300"/>
      <c r="O100" s="300"/>
      <c r="P100" s="300"/>
    </row>
    <row r="101" spans="2:16" x14ac:dyDescent="0.2">
      <c r="B101" s="38"/>
      <c r="C101" s="38"/>
      <c r="D101" s="38"/>
      <c r="E101" s="38"/>
      <c r="F101" s="38"/>
      <c r="G101" s="38"/>
      <c r="H101" s="38"/>
      <c r="I101" s="300"/>
      <c r="J101" s="300"/>
      <c r="K101" s="300"/>
      <c r="L101" s="300"/>
      <c r="M101" s="300"/>
      <c r="N101" s="300"/>
      <c r="O101" s="300"/>
      <c r="P101" s="300"/>
    </row>
    <row r="102" spans="2:16" x14ac:dyDescent="0.2">
      <c r="B102" s="38"/>
      <c r="C102" s="38"/>
      <c r="D102" s="38"/>
      <c r="E102" s="38"/>
      <c r="F102" s="38"/>
      <c r="G102" s="38"/>
      <c r="H102" s="38"/>
      <c r="I102" s="300"/>
      <c r="J102" s="300"/>
      <c r="K102" s="300"/>
      <c r="L102" s="300"/>
      <c r="M102" s="300"/>
      <c r="N102" s="300"/>
      <c r="O102" s="300"/>
      <c r="P102" s="300"/>
    </row>
    <row r="103" spans="2:16" x14ac:dyDescent="0.2">
      <c r="B103" s="44"/>
      <c r="C103" s="44"/>
      <c r="D103" s="44"/>
      <c r="E103" s="44"/>
      <c r="F103" s="38"/>
      <c r="G103" s="38"/>
      <c r="H103" s="38"/>
      <c r="I103" s="300"/>
      <c r="J103" s="300"/>
      <c r="K103" s="300"/>
      <c r="L103" s="300"/>
      <c r="M103" s="300"/>
      <c r="N103" s="300"/>
      <c r="O103" s="300"/>
      <c r="P103" s="300"/>
    </row>
    <row r="104" spans="2:16" x14ac:dyDescent="0.2">
      <c r="B104" s="37"/>
      <c r="C104" s="36"/>
      <c r="D104" s="36"/>
      <c r="E104" s="36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</row>
    <row r="105" spans="2:16" x14ac:dyDescent="0.2">
      <c r="B105" s="38"/>
      <c r="C105" s="38"/>
      <c r="D105" s="38"/>
      <c r="E105" s="38"/>
      <c r="F105" s="36"/>
      <c r="G105" s="36"/>
      <c r="H105" s="36"/>
      <c r="I105" s="37"/>
      <c r="J105" s="37"/>
      <c r="K105" s="301"/>
      <c r="L105" s="301"/>
      <c r="M105" s="301"/>
      <c r="N105" s="301"/>
      <c r="O105" s="301"/>
      <c r="P105" s="301"/>
    </row>
    <row r="106" spans="2:16" x14ac:dyDescent="0.2">
      <c r="B106" s="38"/>
      <c r="C106" s="38"/>
      <c r="D106" s="38"/>
      <c r="E106" s="38"/>
      <c r="F106" s="38"/>
      <c r="G106" s="38"/>
      <c r="H106" s="38"/>
      <c r="I106" s="300"/>
      <c r="J106" s="300"/>
      <c r="K106" s="39"/>
      <c r="L106" s="39"/>
      <c r="M106" s="39"/>
      <c r="N106" s="39"/>
      <c r="O106" s="300"/>
      <c r="P106" s="300"/>
    </row>
    <row r="107" spans="2:16" x14ac:dyDescent="0.2">
      <c r="B107" s="38"/>
      <c r="C107" s="40"/>
      <c r="D107" s="40"/>
      <c r="E107" s="40"/>
      <c r="F107" s="38"/>
      <c r="G107" s="38"/>
      <c r="H107" s="38"/>
      <c r="I107" s="300"/>
      <c r="J107" s="300"/>
      <c r="K107" s="39"/>
      <c r="L107" s="39"/>
      <c r="M107" s="39"/>
      <c r="N107" s="39"/>
      <c r="O107" s="300"/>
      <c r="P107" s="300"/>
    </row>
    <row r="108" spans="2:16" x14ac:dyDescent="0.2">
      <c r="B108" s="38"/>
      <c r="C108" s="40"/>
      <c r="D108" s="40"/>
      <c r="E108" s="40"/>
      <c r="F108" s="40"/>
      <c r="G108" s="40"/>
      <c r="H108" s="40"/>
      <c r="I108" s="300"/>
      <c r="J108" s="300"/>
      <c r="K108" s="39"/>
      <c r="L108" s="39"/>
      <c r="M108" s="39"/>
      <c r="N108" s="39"/>
      <c r="O108" s="300"/>
      <c r="P108" s="300"/>
    </row>
    <row r="109" spans="2:16" x14ac:dyDescent="0.2">
      <c r="B109" s="38"/>
      <c r="C109" s="38"/>
      <c r="D109" s="38"/>
      <c r="E109" s="38"/>
      <c r="F109" s="40"/>
      <c r="G109" s="40"/>
      <c r="H109" s="40"/>
      <c r="I109" s="300"/>
      <c r="J109" s="300"/>
      <c r="K109" s="39"/>
      <c r="L109" s="39"/>
      <c r="M109" s="39"/>
      <c r="N109" s="39"/>
      <c r="O109" s="300"/>
      <c r="P109" s="300"/>
    </row>
    <row r="110" spans="2:16" x14ac:dyDescent="0.2">
      <c r="B110" s="38"/>
      <c r="C110" s="38"/>
      <c r="D110" s="38"/>
      <c r="E110" s="38"/>
      <c r="F110" s="38"/>
      <c r="G110" s="38"/>
      <c r="H110" s="38"/>
      <c r="I110" s="300"/>
      <c r="J110" s="300"/>
      <c r="K110" s="39"/>
      <c r="L110" s="39"/>
      <c r="M110" s="39"/>
      <c r="N110" s="39"/>
      <c r="O110" s="300"/>
      <c r="P110" s="300"/>
    </row>
    <row r="111" spans="2:16" x14ac:dyDescent="0.2">
      <c r="B111" s="38"/>
      <c r="C111" s="38"/>
      <c r="D111" s="38"/>
      <c r="E111" s="38"/>
      <c r="F111" s="38"/>
      <c r="G111" s="38"/>
      <c r="H111" s="38"/>
      <c r="I111" s="300"/>
      <c r="J111" s="300"/>
      <c r="K111" s="39"/>
      <c r="L111" s="39"/>
      <c r="M111" s="39"/>
      <c r="N111" s="39"/>
      <c r="O111" s="300"/>
      <c r="P111" s="300"/>
    </row>
    <row r="112" spans="2:16" x14ac:dyDescent="0.2">
      <c r="B112" s="38"/>
      <c r="C112" s="38"/>
      <c r="D112" s="38"/>
      <c r="E112" s="38"/>
      <c r="F112" s="38"/>
      <c r="G112" s="38"/>
      <c r="H112" s="38"/>
      <c r="I112" s="300"/>
      <c r="J112" s="300"/>
      <c r="K112" s="39"/>
      <c r="L112" s="39"/>
      <c r="M112" s="39"/>
      <c r="N112" s="39"/>
      <c r="O112" s="300"/>
      <c r="P112" s="300"/>
    </row>
    <row r="113" spans="2:16" x14ac:dyDescent="0.2">
      <c r="B113" s="38"/>
      <c r="C113" s="38"/>
      <c r="D113" s="38"/>
      <c r="E113" s="38"/>
      <c r="F113" s="38"/>
      <c r="G113" s="38"/>
      <c r="H113" s="38"/>
      <c r="I113" s="300"/>
      <c r="J113" s="300"/>
      <c r="K113" s="39"/>
      <c r="L113" s="39"/>
      <c r="M113" s="39"/>
      <c r="N113" s="39"/>
      <c r="O113" s="300"/>
      <c r="P113" s="300"/>
    </row>
    <row r="114" spans="2:16" x14ac:dyDescent="0.2">
      <c r="B114" s="38"/>
      <c r="C114" s="38"/>
      <c r="D114" s="38"/>
      <c r="E114" s="38"/>
      <c r="F114" s="38"/>
      <c r="G114" s="38"/>
      <c r="H114" s="38"/>
      <c r="I114" s="300"/>
      <c r="J114" s="300"/>
      <c r="K114" s="39"/>
      <c r="L114" s="39"/>
      <c r="M114" s="39"/>
      <c r="N114" s="39"/>
      <c r="O114" s="300"/>
      <c r="P114" s="300"/>
    </row>
    <row r="115" spans="2:16" x14ac:dyDescent="0.2">
      <c r="B115" s="38"/>
      <c r="C115" s="38"/>
      <c r="D115" s="38"/>
      <c r="E115" s="38"/>
      <c r="F115" s="38"/>
      <c r="G115" s="38"/>
      <c r="H115" s="38"/>
      <c r="I115" s="300"/>
      <c r="J115" s="300"/>
      <c r="K115" s="39"/>
      <c r="L115" s="39"/>
      <c r="M115" s="39"/>
      <c r="N115" s="39"/>
      <c r="O115" s="300"/>
      <c r="P115" s="300"/>
    </row>
    <row r="116" spans="2:16" x14ac:dyDescent="0.2">
      <c r="B116" s="38"/>
      <c r="C116" s="38"/>
      <c r="D116" s="38"/>
      <c r="E116" s="38"/>
      <c r="F116" s="38"/>
      <c r="G116" s="38"/>
      <c r="H116" s="38"/>
      <c r="I116" s="300"/>
      <c r="J116" s="300"/>
      <c r="K116" s="39"/>
      <c r="L116" s="39"/>
      <c r="M116" s="39"/>
      <c r="N116" s="39"/>
      <c r="O116" s="300"/>
      <c r="P116" s="300"/>
    </row>
    <row r="117" spans="2:16" x14ac:dyDescent="0.2">
      <c r="B117" s="38"/>
      <c r="C117" s="38"/>
      <c r="D117" s="38"/>
      <c r="E117" s="38"/>
      <c r="F117" s="38"/>
      <c r="G117" s="38"/>
      <c r="H117" s="38"/>
      <c r="I117" s="300"/>
      <c r="J117" s="300"/>
      <c r="K117" s="39"/>
      <c r="L117" s="39"/>
      <c r="M117" s="39"/>
      <c r="N117" s="39"/>
      <c r="O117" s="300"/>
      <c r="P117" s="300"/>
    </row>
    <row r="118" spans="2:16" x14ac:dyDescent="0.2">
      <c r="B118" s="35"/>
      <c r="C118" s="35"/>
      <c r="D118" s="35"/>
      <c r="E118" s="35"/>
      <c r="F118" s="38"/>
      <c r="G118" s="38"/>
      <c r="H118" s="38"/>
      <c r="I118" s="300"/>
      <c r="J118" s="300"/>
      <c r="K118" s="39"/>
      <c r="L118" s="39"/>
      <c r="M118" s="39"/>
      <c r="N118" s="39"/>
      <c r="O118" s="300"/>
      <c r="P118" s="300"/>
    </row>
    <row r="119" spans="2:16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2:16" x14ac:dyDescent="0.2"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2:16" x14ac:dyDescent="0.2"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2:16" x14ac:dyDescent="0.2"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2:16" x14ac:dyDescent="0.2"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</sheetData>
  <mergeCells count="186">
    <mergeCell ref="B88:E88"/>
    <mergeCell ref="B87:E87"/>
    <mergeCell ref="B76:F76"/>
    <mergeCell ref="N75:O75"/>
    <mergeCell ref="N76:O76"/>
    <mergeCell ref="B84:F84"/>
    <mergeCell ref="J72:M72"/>
    <mergeCell ref="H78:I78"/>
    <mergeCell ref="H77:I77"/>
    <mergeCell ref="J74:M74"/>
    <mergeCell ref="N84:O84"/>
    <mergeCell ref="N81:O81"/>
    <mergeCell ref="A73:O73"/>
    <mergeCell ref="N74:O74"/>
    <mergeCell ref="B74:F74"/>
    <mergeCell ref="B72:F72"/>
    <mergeCell ref="N80:O80"/>
    <mergeCell ref="B86:F86"/>
    <mergeCell ref="B75:F75"/>
    <mergeCell ref="B85:F85"/>
    <mergeCell ref="N85:O85"/>
    <mergeCell ref="N77:O77"/>
    <mergeCell ref="J66:M66"/>
    <mergeCell ref="J69:M69"/>
    <mergeCell ref="N66:O66"/>
    <mergeCell ref="N67:O67"/>
    <mergeCell ref="H66:I66"/>
    <mergeCell ref="N70:O70"/>
    <mergeCell ref="N71:O71"/>
    <mergeCell ref="N69:O69"/>
    <mergeCell ref="F56:I56"/>
    <mergeCell ref="O56:R56"/>
    <mergeCell ref="B71:F71"/>
    <mergeCell ref="N68:O68"/>
    <mergeCell ref="B63:F63"/>
    <mergeCell ref="B60:E60"/>
    <mergeCell ref="B66:F66"/>
    <mergeCell ref="B65:F65"/>
    <mergeCell ref="N63:O63"/>
    <mergeCell ref="N64:O64"/>
    <mergeCell ref="N65:O65"/>
    <mergeCell ref="J64:M64"/>
    <mergeCell ref="J63:M63"/>
    <mergeCell ref="R60:AE60"/>
    <mergeCell ref="H63:I63"/>
    <mergeCell ref="H64:I64"/>
    <mergeCell ref="A2:AM2"/>
    <mergeCell ref="A3:AM3"/>
    <mergeCell ref="A14:D14"/>
    <mergeCell ref="A27:D27"/>
    <mergeCell ref="A15:AM15"/>
    <mergeCell ref="B4:B6"/>
    <mergeCell ref="O5:R5"/>
    <mergeCell ref="Y5:AB5"/>
    <mergeCell ref="AI5:AL5"/>
    <mergeCell ref="J5:M5"/>
    <mergeCell ref="T5:W5"/>
    <mergeCell ref="N5:N6"/>
    <mergeCell ref="S5:S6"/>
    <mergeCell ref="X5:X6"/>
    <mergeCell ref="AC5:AC6"/>
    <mergeCell ref="AH5:AH6"/>
    <mergeCell ref="AM5:AM6"/>
    <mergeCell ref="J4:AM4"/>
    <mergeCell ref="A4:A6"/>
    <mergeCell ref="A7:AM7"/>
    <mergeCell ref="C4:D5"/>
    <mergeCell ref="AD5:AG5"/>
    <mergeCell ref="E4:I5"/>
    <mergeCell ref="J62:M62"/>
    <mergeCell ref="N62:O62"/>
    <mergeCell ref="A55:D55"/>
    <mergeCell ref="A54:D54"/>
    <mergeCell ref="A61:O61"/>
    <mergeCell ref="B62:F62"/>
    <mergeCell ref="B58:E58"/>
    <mergeCell ref="A28:AM28"/>
    <mergeCell ref="B64:F64"/>
    <mergeCell ref="A33:AM33"/>
    <mergeCell ref="T53:W53"/>
    <mergeCell ref="A56:D56"/>
    <mergeCell ref="AD53:AG53"/>
    <mergeCell ref="AI53:AL53"/>
    <mergeCell ref="A32:D32"/>
    <mergeCell ref="AD56:AG56"/>
    <mergeCell ref="AI56:AL56"/>
    <mergeCell ref="T56:W56"/>
    <mergeCell ref="Y56:AB56"/>
    <mergeCell ref="J56:M56"/>
    <mergeCell ref="R58:AD58"/>
    <mergeCell ref="K95:N95"/>
    <mergeCell ref="B81:F81"/>
    <mergeCell ref="B80:F80"/>
    <mergeCell ref="H81:I81"/>
    <mergeCell ref="H80:I80"/>
    <mergeCell ref="J65:M65"/>
    <mergeCell ref="B70:F70"/>
    <mergeCell ref="H65:I65"/>
    <mergeCell ref="H68:I68"/>
    <mergeCell ref="H67:I67"/>
    <mergeCell ref="J67:M67"/>
    <mergeCell ref="J68:M68"/>
    <mergeCell ref="H87:I87"/>
    <mergeCell ref="H82:I82"/>
    <mergeCell ref="H83:I83"/>
    <mergeCell ref="H84:I84"/>
    <mergeCell ref="H86:I86"/>
    <mergeCell ref="N87:O87"/>
    <mergeCell ref="H85:I85"/>
    <mergeCell ref="N86:O86"/>
    <mergeCell ref="N82:O82"/>
    <mergeCell ref="O95:P95"/>
    <mergeCell ref="B67:F67"/>
    <mergeCell ref="B68:F68"/>
    <mergeCell ref="B69:F69"/>
    <mergeCell ref="N83:O83"/>
    <mergeCell ref="H72:I72"/>
    <mergeCell ref="N72:O72"/>
    <mergeCell ref="B83:F83"/>
    <mergeCell ref="B82:F82"/>
    <mergeCell ref="B79:F79"/>
    <mergeCell ref="H79:I79"/>
    <mergeCell ref="H75:I75"/>
    <mergeCell ref="N79:O79"/>
    <mergeCell ref="N78:O78"/>
    <mergeCell ref="B78:F78"/>
    <mergeCell ref="B77:F77"/>
    <mergeCell ref="H76:I76"/>
    <mergeCell ref="H69:I69"/>
    <mergeCell ref="H70:I70"/>
    <mergeCell ref="H71:I71"/>
    <mergeCell ref="J71:M71"/>
    <mergeCell ref="J70:M70"/>
    <mergeCell ref="I98:J98"/>
    <mergeCell ref="K98:N98"/>
    <mergeCell ref="O98:P98"/>
    <mergeCell ref="O96:P96"/>
    <mergeCell ref="I99:J99"/>
    <mergeCell ref="K99:N99"/>
    <mergeCell ref="O99:P99"/>
    <mergeCell ref="I100:J100"/>
    <mergeCell ref="K100:N100"/>
    <mergeCell ref="O100:P100"/>
    <mergeCell ref="I97:J97"/>
    <mergeCell ref="K97:N97"/>
    <mergeCell ref="O97:P97"/>
    <mergeCell ref="I96:J96"/>
    <mergeCell ref="K96:N96"/>
    <mergeCell ref="O112:P112"/>
    <mergeCell ref="I101:J101"/>
    <mergeCell ref="K101:N101"/>
    <mergeCell ref="O101:P101"/>
    <mergeCell ref="K105:N105"/>
    <mergeCell ref="O105:P105"/>
    <mergeCell ref="I106:J106"/>
    <mergeCell ref="O106:P106"/>
    <mergeCell ref="I102:J102"/>
    <mergeCell ref="K102:N102"/>
    <mergeCell ref="O102:P102"/>
    <mergeCell ref="I103:J103"/>
    <mergeCell ref="K103:N103"/>
    <mergeCell ref="O103:P103"/>
    <mergeCell ref="AB1:AF1"/>
    <mergeCell ref="I116:J116"/>
    <mergeCell ref="I115:J115"/>
    <mergeCell ref="O115:P115"/>
    <mergeCell ref="I118:J118"/>
    <mergeCell ref="O118:P118"/>
    <mergeCell ref="I113:J113"/>
    <mergeCell ref="O113:P113"/>
    <mergeCell ref="O116:P116"/>
    <mergeCell ref="I117:J117"/>
    <mergeCell ref="O117:P117"/>
    <mergeCell ref="I109:J109"/>
    <mergeCell ref="O109:P109"/>
    <mergeCell ref="I110:J110"/>
    <mergeCell ref="O110:P110"/>
    <mergeCell ref="I107:J107"/>
    <mergeCell ref="O107:P107"/>
    <mergeCell ref="I108:J108"/>
    <mergeCell ref="O108:P108"/>
    <mergeCell ref="I114:J114"/>
    <mergeCell ref="O114:P114"/>
    <mergeCell ref="I111:J111"/>
    <mergeCell ref="O111:P111"/>
    <mergeCell ref="I112:J112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Popek</cp:lastModifiedBy>
  <cp:lastPrinted>2022-07-13T08:40:36Z</cp:lastPrinted>
  <dcterms:created xsi:type="dcterms:W3CDTF">2008-06-23T07:26:49Z</dcterms:created>
  <dcterms:modified xsi:type="dcterms:W3CDTF">2022-07-18T11:54:57Z</dcterms:modified>
</cp:coreProperties>
</file>